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<sst xmlns="http://schemas.openxmlformats.org/spreadsheetml/2006/main" count="70" uniqueCount="59">
  <si>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</si>
  <si>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</si>
  <si>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</si>
  <si>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</si>
  <si>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</si>
  <si>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</si>
  <si>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</si>
  <si>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</si>
  <si>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</si>
  <si>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</si>
  <si>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</si>
  <si>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</si>
  <si>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</si>
  <si>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</si>
  <si>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</si>
  <si>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</si>
  <si>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</si>
  <si>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</si>
  <si>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</si>
  <si>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</si>
  <si>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</si>
  <si>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</si>
  <si>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</si>
  <si>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</si>
  <si>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</si>
  <si>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</si>
  <si>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</si>
  <si>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</si>
  <si>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</si>
  <si>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</si>
  <si>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</si>
  <si>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</si>
  <si>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</si>
  <si>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</si>
  <si>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</si>
  <si>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</si>
  <si>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</si>
  <si>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</si>
  <si>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</si>
  <si>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</si>
  <si>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</si>
  <si>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</si>
  <si>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</si>
  <si>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</si>
  <si>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</si>
  <si>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</si>
  <si>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</si>
  <si>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</si>
  <si>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</si>
  <si>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</si>
  <si>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</si>
  <si>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</si>
  <si>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</si>
  <si>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</si>
  <si>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COMISIÓN ESTATAL DE INFRAESTRUCTURA DE QUERÉTARO</t>
  </si>
  <si>
    <t>Arq. Fernando G. González Salinas</t>
  </si>
  <si>
    <t>Coordinador General</t>
  </si>
  <si>
    <t>C.P. Marcela Romero Ortega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</si>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</sst>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70" zoomScaleNormal="60" zoomScaleSheetLayoutView="70" zoomScalePageLayoutView="0" workbookViewId="0" topLeftCell="B1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1837454136.07</v>
      </c>
      <c r="J17" s="24">
        <f>SUM(J18:J28)</f>
        <v>2732347659.3300004</v>
      </c>
      <c r="K17" s="21"/>
      <c r="L17" s="21"/>
      <c r="M17" s="59" t="s">
        <v>3</v>
      </c>
      <c r="N17" s="59"/>
      <c r="O17" s="59"/>
      <c r="P17" s="59"/>
      <c r="Q17" s="24">
        <f>ROUND(SUM(Q18:Q20),2)</f>
        <v>1179500011.32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1178809919.76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35151.75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654939.81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28617237.509999998</v>
      </c>
      <c r="J21" s="25">
        <v>16365510.28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16240965.12</v>
      </c>
      <c r="J22" s="25">
        <v>8689064.45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1025356.36</v>
      </c>
      <c r="R22" s="24">
        <f>ROUND(SUM(R23:R25),2)</f>
        <v>615905262.69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5914266.96</v>
      </c>
      <c r="J23" s="25">
        <v>12425298.65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611532617.79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0</v>
      </c>
      <c r="J24" s="25">
        <v>0</v>
      </c>
      <c r="K24" s="21"/>
      <c r="L24" s="21"/>
      <c r="M24" s="18"/>
      <c r="N24" s="60" t="s">
        <v>7</v>
      </c>
      <c r="O24" s="60"/>
      <c r="P24" s="60"/>
      <c r="Q24" s="25">
        <v>0</v>
      </c>
      <c r="R24" s="25">
        <v>3930938.2100000083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1025356.36</v>
      </c>
      <c r="R25" s="25">
        <v>441706.69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1744734592.73</v>
      </c>
      <c r="J26" s="25">
        <v>2572776173.13</v>
      </c>
      <c r="K26" s="21"/>
      <c r="L26" s="21"/>
      <c r="M26" s="59" t="s">
        <v>13</v>
      </c>
      <c r="N26" s="59"/>
      <c r="O26" s="59"/>
      <c r="P26" s="59"/>
      <c r="Q26" s="24">
        <f>ROUND(Q17-Q22,2)</f>
        <v>1178474654.96</v>
      </c>
      <c r="R26" s="24">
        <f>ROUND(R17-R22,2)</f>
        <v>-615905262.69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41947073.74999999</v>
      </c>
      <c r="J27" s="25">
        <v>122091612.82000002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1054248703.5999999</v>
      </c>
      <c r="J30" s="24">
        <f>+J31+J32+J33+J34+J35+J36+J37+J38+J39+J40+J41+J42+J43+J45+J46+J47</f>
        <v>2122860883.3500001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162507298.06</v>
      </c>
      <c r="J31" s="25">
        <v>153890581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32379861.150000002</v>
      </c>
      <c r="J32" s="25">
        <v>29428114.210000005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69142685.82</v>
      </c>
      <c r="J33" s="25">
        <v>57263884.49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2554348</v>
      </c>
      <c r="J37" s="25">
        <v>2498716</v>
      </c>
      <c r="K37" s="21"/>
      <c r="L37" s="21"/>
      <c r="M37" s="27" t="s">
        <v>11</v>
      </c>
      <c r="N37" s="27"/>
      <c r="O37" s="27"/>
      <c r="P37" s="27"/>
      <c r="Q37" s="24">
        <f>ROUND(Q38+Q41,2)</f>
        <v>1871504882.38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29242908.229999997</v>
      </c>
      <c r="J38" s="25">
        <v>27523326.21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1871504882.38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/>
      <c r="K43" s="21"/>
      <c r="L43" s="21"/>
      <c r="M43" s="59" t="s">
        <v>53</v>
      </c>
      <c r="N43" s="59"/>
      <c r="O43" s="59"/>
      <c r="P43" s="59"/>
      <c r="Q43" s="24">
        <f>ROUND(Q31-Q37,2)</f>
        <v>-1871504882.38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90175205.05</v>
      </c>
      <c r="R46" s="30">
        <f>ROUND(J51+R26+R43,2)</f>
        <v>-6418486.71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758421602.3399999</v>
      </c>
      <c r="J47" s="25">
        <v>1852256261.44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54435145.77</v>
      </c>
      <c r="R50" s="53">
        <v>60853632.480000004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783205432.47</v>
      </c>
      <c r="J51" s="30">
        <f>J17-J30</f>
        <v>609486775.9800003</v>
      </c>
      <c r="K51" s="35"/>
      <c r="L51" s="63" t="s">
        <v>41</v>
      </c>
      <c r="M51" s="63"/>
      <c r="N51" s="63"/>
      <c r="O51" s="63"/>
      <c r="P51" s="63"/>
      <c r="Q51" s="53">
        <v>144610350.82</v>
      </c>
      <c r="R51" s="53">
        <v>54435145.77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NE0314LTW7ERIKA</cp:lastModifiedBy>
  <cp:lastPrinted>2018-10-24T19:41:45Z</cp:lastPrinted>
  <dcterms:created xsi:type="dcterms:W3CDTF">2018-10-24T19:36:13Z</dcterms:created>
  <dcterms:modified xsi:type="dcterms:W3CDTF">2020-02-16T02:13:46Z</dcterms:modified>
  <cp:category/>
  <cp:version/>
  <cp:contentType/>
  <cp:contentStatus/>
</cp:coreProperties>
</file>