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'IAODF'!$A$1:$M$75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<sst xmlns="http://schemas.openxmlformats.org/spreadsheetml/2006/main" count="174" uniqueCount="27">
  <si>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</si>
  <si>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</si>
  <si>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</si>
  <si>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</si>
  <si>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</si>
  <si>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</si>
  <si>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</si>
  <si>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</si>
  <si>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</si>
  <si>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</si>
  <si>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</si>
  <si>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</si>
  <si>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</si>
  <si>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</si>
  <si>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</si>
  <si>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</si>
  <si>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</si>
  <si>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</si>
  <si>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</si>
  <si>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</si>
  <si>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</si>
  <si>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</si>
  <si>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</si>
  <si>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COMISIÓN ESTATAL DE INFRAESTRUCTURA DE QUERÉTARO</t>
  </si>
  <si>
    <t>CONTRATO DE OBRA PÚBLICA</t>
  </si>
  <si>
    <t>CONTRATO DE ADQUISICIONES Y/O SERVICIOS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</si>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</sst>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d/mm/yy;@"/>
    <numFmt numFmtId="166" formatCode="[$-80A]dddd\,\ dd&quot; de &quot;mmmm&quot; de &quot;yyyy"/>
    <numFmt numFmtId="167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165" fontId="40" fillId="4" borderId="0" xfId="0" applyNumberFormat="1" applyFont="1" applyFill="1" applyBorder="1" applyAlignment="1" applyProtection="1">
      <alignment horizontal="center" wrapText="1"/>
      <protection locked="0"/>
    </xf>
    <xf numFmtId="14" fontId="40" fillId="4" borderId="0" xfId="0" applyNumberFormat="1" applyFont="1" applyFill="1" applyBorder="1" applyAlignment="1" applyProtection="1">
      <alignment horizontal="center" wrapText="1"/>
      <protection locked="0"/>
    </xf>
    <xf numFmtId="164" fontId="40" fillId="4" borderId="0" xfId="0" applyNumberFormat="1" applyFont="1" applyFill="1" applyBorder="1" applyAlignment="1" applyProtection="1">
      <alignment horizontal="right" vertical="center"/>
      <protection locked="0"/>
    </xf>
    <xf numFmtId="164" fontId="40" fillId="4" borderId="0" xfId="0" applyNumberFormat="1" applyFont="1" applyFill="1" applyBorder="1" applyAlignment="1" applyProtection="1">
      <alignment horizontal="right" wrapText="1"/>
      <protection locked="0"/>
    </xf>
    <xf numFmtId="43" fontId="40" fillId="4" borderId="0" xfId="48" applyFont="1" applyFill="1" applyBorder="1" applyAlignment="1" applyProtection="1">
      <alignment horizontal="right" vertical="center"/>
      <protection locked="0"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0" fillId="33" borderId="18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0" fontId="40" fillId="33" borderId="20" xfId="0" applyFont="1" applyFill="1" applyBorder="1" applyAlignment="1">
      <alignment/>
    </xf>
    <xf numFmtId="167" fontId="40" fillId="4" borderId="0" xfId="0" applyNumberFormat="1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7"/>
  <sheetViews>
    <sheetView tabSelected="1" view="pageBreakPreview" zoomScale="90" zoomScaleNormal="80" zoomScaleSheetLayoutView="90" zoomScalePageLayoutView="0" workbookViewId="0" topLeftCell="A1">
      <selection activeCell="I62" sqref="I62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3.00390625" style="2" bestFit="1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">
      <c r="B3" s="31" t="s">
        <v>23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2">
      <c r="B4" s="31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2">
      <c r="B5" s="31" t="s">
        <v>18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2">
      <c r="B6" s="32" t="s">
        <v>16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2" ht="12">
      <c r="B7" s="33" t="s">
        <v>19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2" ht="12">
      <c r="B8" s="33" t="s"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20</v>
      </c>
      <c r="K11" s="15" t="s">
        <v>21</v>
      </c>
      <c r="L11" s="17" t="s">
        <v>22</v>
      </c>
      <c r="M11" s="5"/>
    </row>
    <row r="12" spans="2:12" ht="12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3" spans="2:12" ht="12">
      <c r="B13" s="19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0">
        <f>+F13-K13</f>
        <v>0</v>
      </c>
    </row>
    <row r="14" spans="2:12" ht="12">
      <c r="B14" s="21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0">
        <f>+F14-K14</f>
        <v>0</v>
      </c>
    </row>
    <row r="15" spans="2:12" ht="12">
      <c r="B15" s="21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0">
        <f>+F15-K15</f>
        <v>0</v>
      </c>
    </row>
    <row r="16" spans="2:12" ht="12">
      <c r="B16" s="21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0">
        <f>+F16-K16</f>
        <v>0</v>
      </c>
    </row>
    <row r="17" spans="2:12" ht="12">
      <c r="B17" s="21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0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2"/>
    </row>
    <row r="19" spans="2:12" ht="12">
      <c r="B19" s="19" t="s">
        <v>14</v>
      </c>
      <c r="C19" s="7">
        <v>0</v>
      </c>
      <c r="D19" s="7">
        <v>0</v>
      </c>
      <c r="E19" s="7">
        <v>0</v>
      </c>
      <c r="F19" s="7">
        <f>SUM(F20:F69)</f>
        <v>606583113.7099999</v>
      </c>
      <c r="G19" s="7">
        <v>0</v>
      </c>
      <c r="H19" s="7">
        <v>0</v>
      </c>
      <c r="I19" s="7">
        <v>0</v>
      </c>
      <c r="J19" s="7">
        <f>SUM(J20:J69)</f>
        <v>122670823.40431999</v>
      </c>
      <c r="K19" s="7">
        <f>SUM(K20:K69)</f>
        <v>122898183.40431999</v>
      </c>
      <c r="L19" s="20">
        <f>SUM(L20:L69)</f>
        <v>483684930.01567996</v>
      </c>
    </row>
    <row r="20" spans="2:12" ht="12">
      <c r="B20" s="21" t="s">
        <v>24</v>
      </c>
      <c r="C20" s="26">
        <v>43511</v>
      </c>
      <c r="D20" s="27">
        <v>43514</v>
      </c>
      <c r="E20" s="27">
        <v>43812</v>
      </c>
      <c r="F20" s="28">
        <v>10795087.34</v>
      </c>
      <c r="G20" s="29">
        <v>4</v>
      </c>
      <c r="H20" s="28" t="s">
        <v>26</v>
      </c>
      <c r="I20" s="28" t="s">
        <v>26</v>
      </c>
      <c r="J20" s="28">
        <v>6464586.6316</v>
      </c>
      <c r="K20" s="28">
        <v>6464586.6316</v>
      </c>
      <c r="L20" s="20">
        <f aca="true" t="shared" si="1" ref="L20:L69">+F20-K20</f>
        <v>4330500.7084</v>
      </c>
    </row>
    <row r="21" spans="2:12" ht="12">
      <c r="B21" s="21" t="s">
        <v>24</v>
      </c>
      <c r="C21" s="26">
        <v>43612</v>
      </c>
      <c r="D21" s="27">
        <v>43614</v>
      </c>
      <c r="E21" s="27">
        <v>43829</v>
      </c>
      <c r="F21" s="28">
        <v>24466161.59</v>
      </c>
      <c r="G21" s="29">
        <v>6</v>
      </c>
      <c r="H21" s="28" t="s">
        <v>26</v>
      </c>
      <c r="I21" s="28" t="s">
        <v>26</v>
      </c>
      <c r="J21" s="28">
        <v>21860117.58432</v>
      </c>
      <c r="K21" s="28">
        <v>21860117.58432</v>
      </c>
      <c r="L21" s="20">
        <f t="shared" si="1"/>
        <v>2606044.0056799985</v>
      </c>
    </row>
    <row r="22" spans="2:12" ht="12">
      <c r="B22" s="21" t="s">
        <v>24</v>
      </c>
      <c r="C22" s="26">
        <v>43642</v>
      </c>
      <c r="D22" s="27">
        <v>43647</v>
      </c>
      <c r="E22" s="27">
        <v>43850</v>
      </c>
      <c r="F22" s="28">
        <v>71600495.04</v>
      </c>
      <c r="G22" s="29">
        <v>5</v>
      </c>
      <c r="H22" s="28" t="s">
        <v>26</v>
      </c>
      <c r="I22" s="28" t="s">
        <v>26</v>
      </c>
      <c r="J22" s="28">
        <v>25105013.074</v>
      </c>
      <c r="K22" s="28">
        <v>25105013.074</v>
      </c>
      <c r="L22" s="20">
        <f t="shared" si="1"/>
        <v>46495481.966000006</v>
      </c>
    </row>
    <row r="23" spans="2:12" ht="12">
      <c r="B23" s="21" t="s">
        <v>24</v>
      </c>
      <c r="C23" s="26">
        <v>43649</v>
      </c>
      <c r="D23" s="27">
        <v>43651</v>
      </c>
      <c r="E23" s="27">
        <v>43860</v>
      </c>
      <c r="F23" s="28">
        <v>8365358.69</v>
      </c>
      <c r="G23" s="29">
        <v>5</v>
      </c>
      <c r="H23" s="28" t="s">
        <v>26</v>
      </c>
      <c r="I23" s="28" t="s">
        <v>26</v>
      </c>
      <c r="J23" s="28">
        <v>4641866.3936</v>
      </c>
      <c r="K23" s="28">
        <v>4641866.3936</v>
      </c>
      <c r="L23" s="20">
        <f t="shared" si="1"/>
        <v>3723492.2964000003</v>
      </c>
    </row>
    <row r="24" spans="2:12" ht="12">
      <c r="B24" s="21" t="s">
        <v>24</v>
      </c>
      <c r="C24" s="26">
        <v>43651</v>
      </c>
      <c r="D24" s="27">
        <v>43654</v>
      </c>
      <c r="E24" s="27">
        <v>43803</v>
      </c>
      <c r="F24" s="28">
        <v>5604488.64</v>
      </c>
      <c r="G24" s="29">
        <v>4</v>
      </c>
      <c r="H24" s="28" t="s">
        <v>26</v>
      </c>
      <c r="I24" s="28" t="s">
        <v>26</v>
      </c>
      <c r="J24" s="28">
        <v>4804486.6892</v>
      </c>
      <c r="K24" s="28">
        <v>4804486.6892</v>
      </c>
      <c r="L24" s="20">
        <f t="shared" si="1"/>
        <v>800001.9507999998</v>
      </c>
    </row>
    <row r="25" spans="2:12" ht="12">
      <c r="B25" s="21" t="s">
        <v>24</v>
      </c>
      <c r="C25" s="26">
        <v>43679</v>
      </c>
      <c r="D25" s="27">
        <v>43682</v>
      </c>
      <c r="E25" s="27">
        <v>43877</v>
      </c>
      <c r="F25" s="28">
        <v>7045967.17</v>
      </c>
      <c r="G25" s="29">
        <v>4</v>
      </c>
      <c r="H25" s="28" t="s">
        <v>26</v>
      </c>
      <c r="I25" s="28" t="s">
        <v>26</v>
      </c>
      <c r="J25" s="28">
        <v>5854396.63</v>
      </c>
      <c r="K25" s="28">
        <v>5854396.63</v>
      </c>
      <c r="L25" s="20">
        <f t="shared" si="1"/>
        <v>1191570.54</v>
      </c>
    </row>
    <row r="26" spans="2:12" ht="12">
      <c r="B26" s="21" t="s">
        <v>24</v>
      </c>
      <c r="C26" s="26">
        <v>43684</v>
      </c>
      <c r="D26" s="27">
        <v>43689</v>
      </c>
      <c r="E26" s="27">
        <v>43838</v>
      </c>
      <c r="F26" s="28">
        <v>6808288.26</v>
      </c>
      <c r="G26" s="29">
        <v>4</v>
      </c>
      <c r="H26" s="28" t="s">
        <v>26</v>
      </c>
      <c r="I26" s="28" t="s">
        <v>26</v>
      </c>
      <c r="J26" s="28">
        <v>5209170.5764</v>
      </c>
      <c r="K26" s="28">
        <v>5209170.5764</v>
      </c>
      <c r="L26" s="20">
        <f t="shared" si="1"/>
        <v>1599117.6836</v>
      </c>
    </row>
    <row r="27" spans="2:12" ht="12">
      <c r="B27" s="21" t="s">
        <v>24</v>
      </c>
      <c r="C27" s="26">
        <v>43670</v>
      </c>
      <c r="D27" s="27">
        <v>43675</v>
      </c>
      <c r="E27" s="27">
        <v>44190</v>
      </c>
      <c r="F27" s="28">
        <v>14551720.42</v>
      </c>
      <c r="G27" s="29">
        <v>4</v>
      </c>
      <c r="H27" s="28" t="s">
        <v>26</v>
      </c>
      <c r="I27" s="28" t="s">
        <v>26</v>
      </c>
      <c r="J27" s="28">
        <v>6818166.0112</v>
      </c>
      <c r="K27" s="28">
        <v>6818166.0112</v>
      </c>
      <c r="L27" s="20">
        <f t="shared" si="1"/>
        <v>7733554.4088</v>
      </c>
    </row>
    <row r="28" spans="2:12" ht="12">
      <c r="B28" s="21" t="s">
        <v>24</v>
      </c>
      <c r="C28" s="26">
        <v>43710</v>
      </c>
      <c r="D28" s="27">
        <v>43710</v>
      </c>
      <c r="E28" s="27">
        <v>43859</v>
      </c>
      <c r="F28" s="28">
        <v>4022450.88</v>
      </c>
      <c r="G28" s="29">
        <v>3</v>
      </c>
      <c r="H28" s="28" t="s">
        <v>26</v>
      </c>
      <c r="I28" s="28" t="s">
        <v>26</v>
      </c>
      <c r="J28" s="28">
        <v>843476.716</v>
      </c>
      <c r="K28" s="28">
        <v>843476.716</v>
      </c>
      <c r="L28" s="20">
        <f t="shared" si="1"/>
        <v>3178974.164</v>
      </c>
    </row>
    <row r="29" spans="2:12" ht="12">
      <c r="B29" s="21" t="s">
        <v>24</v>
      </c>
      <c r="C29" s="26">
        <v>43672</v>
      </c>
      <c r="D29" s="27">
        <v>43675</v>
      </c>
      <c r="E29" s="27">
        <v>43824</v>
      </c>
      <c r="F29" s="28">
        <v>2508379.8</v>
      </c>
      <c r="G29" s="29">
        <v>4</v>
      </c>
      <c r="H29" s="28" t="s">
        <v>26</v>
      </c>
      <c r="I29" s="28" t="s">
        <v>26</v>
      </c>
      <c r="J29" s="28">
        <v>1007492.02</v>
      </c>
      <c r="K29" s="28">
        <v>1007492.02</v>
      </c>
      <c r="L29" s="20">
        <f t="shared" si="1"/>
        <v>1500887.7799999998</v>
      </c>
    </row>
    <row r="30" spans="2:12" ht="12">
      <c r="B30" s="21" t="s">
        <v>24</v>
      </c>
      <c r="C30" s="26">
        <v>43711</v>
      </c>
      <c r="D30" s="27">
        <v>43717</v>
      </c>
      <c r="E30" s="27">
        <v>43836</v>
      </c>
      <c r="F30" s="28">
        <v>2815575.71</v>
      </c>
      <c r="G30" s="29">
        <v>3</v>
      </c>
      <c r="H30" s="28" t="s">
        <v>26</v>
      </c>
      <c r="I30" s="28" t="s">
        <v>26</v>
      </c>
      <c r="J30" s="28">
        <v>467026.556</v>
      </c>
      <c r="K30" s="28">
        <v>467026.556</v>
      </c>
      <c r="L30" s="20">
        <f t="shared" si="1"/>
        <v>2348549.154</v>
      </c>
    </row>
    <row r="31" spans="2:12" ht="12">
      <c r="B31" s="21" t="s">
        <v>24</v>
      </c>
      <c r="C31" s="26">
        <v>43698</v>
      </c>
      <c r="D31" s="27">
        <v>43699</v>
      </c>
      <c r="E31" s="27">
        <v>43818</v>
      </c>
      <c r="F31" s="28">
        <v>7597435</v>
      </c>
      <c r="G31" s="29">
        <v>2</v>
      </c>
      <c r="H31" s="28" t="s">
        <v>26</v>
      </c>
      <c r="I31" s="28" t="s">
        <v>26</v>
      </c>
      <c r="J31" s="28">
        <v>4213888.8596</v>
      </c>
      <c r="K31" s="28">
        <v>4213888.8596</v>
      </c>
      <c r="L31" s="20">
        <f t="shared" si="1"/>
        <v>3383546.1404</v>
      </c>
    </row>
    <row r="32" spans="2:12" ht="12">
      <c r="B32" s="21" t="s">
        <v>24</v>
      </c>
      <c r="C32" s="26">
        <v>43707</v>
      </c>
      <c r="D32" s="27">
        <v>43712</v>
      </c>
      <c r="E32" s="27">
        <v>43801</v>
      </c>
      <c r="F32" s="28">
        <v>849320.62</v>
      </c>
      <c r="G32" s="29">
        <v>2</v>
      </c>
      <c r="H32" s="28" t="s">
        <v>26</v>
      </c>
      <c r="I32" s="28" t="s">
        <v>26</v>
      </c>
      <c r="J32" s="28">
        <v>558135.3804</v>
      </c>
      <c r="K32" s="28">
        <v>558135.3804</v>
      </c>
      <c r="L32" s="20">
        <f t="shared" si="1"/>
        <v>291185.2396</v>
      </c>
    </row>
    <row r="33" spans="2:12" ht="12">
      <c r="B33" s="21" t="s">
        <v>24</v>
      </c>
      <c r="C33" s="26">
        <v>43707</v>
      </c>
      <c r="D33" s="27">
        <v>43712</v>
      </c>
      <c r="E33" s="27">
        <v>43771</v>
      </c>
      <c r="F33" s="28">
        <v>6193707.78</v>
      </c>
      <c r="G33" s="29">
        <v>2</v>
      </c>
      <c r="H33" s="28" t="s">
        <v>26</v>
      </c>
      <c r="I33" s="28" t="s">
        <v>26</v>
      </c>
      <c r="J33" s="28">
        <v>3283396.1472</v>
      </c>
      <c r="K33" s="28">
        <v>3283396.1472</v>
      </c>
      <c r="L33" s="20">
        <f t="shared" si="1"/>
        <v>2910311.6328000003</v>
      </c>
    </row>
    <row r="34" spans="2:12" ht="12">
      <c r="B34" s="21" t="s">
        <v>24</v>
      </c>
      <c r="C34" s="26">
        <v>43753</v>
      </c>
      <c r="D34" s="27">
        <v>43755</v>
      </c>
      <c r="E34" s="27">
        <v>43964</v>
      </c>
      <c r="F34" s="30">
        <v>14667180.53</v>
      </c>
      <c r="G34" s="29">
        <v>6</v>
      </c>
      <c r="H34" s="28" t="s">
        <v>26</v>
      </c>
      <c r="I34" s="28" t="s">
        <v>26</v>
      </c>
      <c r="J34" s="28">
        <v>1260602.8908000002</v>
      </c>
      <c r="K34" s="28">
        <v>1260602.8908000002</v>
      </c>
      <c r="L34" s="20">
        <f t="shared" si="1"/>
        <v>13406577.639199998</v>
      </c>
    </row>
    <row r="35" spans="2:12" ht="12">
      <c r="B35" s="21" t="s">
        <v>24</v>
      </c>
      <c r="C35" s="26">
        <v>43741</v>
      </c>
      <c r="D35" s="27">
        <v>43746</v>
      </c>
      <c r="E35" s="27">
        <v>43835</v>
      </c>
      <c r="F35" s="30">
        <v>2508856.11</v>
      </c>
      <c r="G35" s="29">
        <v>2</v>
      </c>
      <c r="H35" s="28" t="s">
        <v>26</v>
      </c>
      <c r="I35" s="28" t="s">
        <v>26</v>
      </c>
      <c r="J35" s="28">
        <v>1158370.9656</v>
      </c>
      <c r="K35" s="28">
        <v>1158370.9656</v>
      </c>
      <c r="L35" s="20">
        <f t="shared" si="1"/>
        <v>1350485.1443999999</v>
      </c>
    </row>
    <row r="36" spans="2:12" ht="12">
      <c r="B36" s="21" t="s">
        <v>24</v>
      </c>
      <c r="C36" s="26">
        <v>43749</v>
      </c>
      <c r="D36" s="27">
        <v>43753</v>
      </c>
      <c r="E36" s="27">
        <v>43842</v>
      </c>
      <c r="F36" s="30">
        <v>1797539.51</v>
      </c>
      <c r="G36" s="29">
        <v>3</v>
      </c>
      <c r="H36" s="28" t="s">
        <v>26</v>
      </c>
      <c r="I36" s="28" t="s">
        <v>26</v>
      </c>
      <c r="J36" s="28">
        <v>1339952.5864000001</v>
      </c>
      <c r="K36" s="28">
        <v>1339952.5864000001</v>
      </c>
      <c r="L36" s="20">
        <f t="shared" si="1"/>
        <v>457586.92359999986</v>
      </c>
    </row>
    <row r="37" spans="2:12" ht="12">
      <c r="B37" s="21" t="s">
        <v>24</v>
      </c>
      <c r="C37" s="26">
        <v>43731</v>
      </c>
      <c r="D37" s="27">
        <v>43734</v>
      </c>
      <c r="E37" s="27">
        <v>44097</v>
      </c>
      <c r="F37" s="28">
        <v>14610748.15</v>
      </c>
      <c r="G37" s="29">
        <v>1</v>
      </c>
      <c r="H37" s="28" t="s">
        <v>26</v>
      </c>
      <c r="I37" s="28" t="s">
        <v>26</v>
      </c>
      <c r="J37" s="28">
        <v>322739.55</v>
      </c>
      <c r="K37" s="28">
        <v>322739.55</v>
      </c>
      <c r="L37" s="20">
        <f>+F37-K37</f>
        <v>14288008.6</v>
      </c>
    </row>
    <row r="38" spans="2:12" ht="12">
      <c r="B38" s="21" t="s">
        <v>24</v>
      </c>
      <c r="C38" s="26">
        <v>43741</v>
      </c>
      <c r="D38" s="27">
        <v>43745</v>
      </c>
      <c r="E38" s="27">
        <v>43834</v>
      </c>
      <c r="F38" s="30">
        <v>17949987.75</v>
      </c>
      <c r="G38" s="29">
        <v>3</v>
      </c>
      <c r="H38" s="28" t="s">
        <v>26</v>
      </c>
      <c r="I38" s="28" t="s">
        <v>26</v>
      </c>
      <c r="J38" s="28">
        <v>3431334.8448</v>
      </c>
      <c r="K38" s="28">
        <v>3431334.8448</v>
      </c>
      <c r="L38" s="20">
        <f t="shared" si="1"/>
        <v>14518652.9052</v>
      </c>
    </row>
    <row r="39" spans="2:12" ht="12">
      <c r="B39" s="21" t="s">
        <v>24</v>
      </c>
      <c r="C39" s="26">
        <v>43741</v>
      </c>
      <c r="D39" s="27">
        <v>43746</v>
      </c>
      <c r="E39" s="27">
        <v>43805</v>
      </c>
      <c r="F39" s="30">
        <v>4703465.11</v>
      </c>
      <c r="G39" s="29">
        <v>1</v>
      </c>
      <c r="H39" s="28" t="s">
        <v>26</v>
      </c>
      <c r="I39" s="28" t="s">
        <v>26</v>
      </c>
      <c r="J39" s="28">
        <v>1858839.4132</v>
      </c>
      <c r="K39" s="28">
        <v>1858839.4132</v>
      </c>
      <c r="L39" s="20">
        <f t="shared" si="1"/>
        <v>2844625.6968</v>
      </c>
    </row>
    <row r="40" spans="2:12" ht="12">
      <c r="B40" s="21" t="s">
        <v>24</v>
      </c>
      <c r="C40" s="26">
        <v>43741</v>
      </c>
      <c r="D40" s="27">
        <v>43746</v>
      </c>
      <c r="E40" s="27">
        <v>43835</v>
      </c>
      <c r="F40" s="30">
        <v>6597558.45</v>
      </c>
      <c r="G40" s="29">
        <v>3</v>
      </c>
      <c r="H40" s="28" t="s">
        <v>26</v>
      </c>
      <c r="I40" s="28" t="s">
        <v>26</v>
      </c>
      <c r="J40" s="28">
        <v>4087203.8976</v>
      </c>
      <c r="K40" s="28">
        <v>4087203.8976</v>
      </c>
      <c r="L40" s="20">
        <f t="shared" si="1"/>
        <v>2510354.5524000004</v>
      </c>
    </row>
    <row r="41" spans="2:12" ht="12">
      <c r="B41" s="21" t="s">
        <v>24</v>
      </c>
      <c r="C41" s="26">
        <v>43747</v>
      </c>
      <c r="D41" s="27">
        <v>43752</v>
      </c>
      <c r="E41" s="27">
        <v>43901</v>
      </c>
      <c r="F41" s="30">
        <v>40363155.05</v>
      </c>
      <c r="G41" s="29">
        <v>5</v>
      </c>
      <c r="H41" s="28" t="s">
        <v>26</v>
      </c>
      <c r="I41" s="28" t="s">
        <v>26</v>
      </c>
      <c r="J41" s="28">
        <v>1461788.8016</v>
      </c>
      <c r="K41" s="28">
        <v>1461788.8016</v>
      </c>
      <c r="L41" s="20">
        <f t="shared" si="1"/>
        <v>38901366.248399995</v>
      </c>
    </row>
    <row r="42" spans="2:12" ht="12">
      <c r="B42" s="21" t="s">
        <v>24</v>
      </c>
      <c r="C42" s="26">
        <v>43767</v>
      </c>
      <c r="D42" s="27">
        <v>43770</v>
      </c>
      <c r="E42" s="27">
        <v>43889</v>
      </c>
      <c r="F42" s="30">
        <v>4659430.03</v>
      </c>
      <c r="G42" s="29">
        <v>3</v>
      </c>
      <c r="H42" s="28" t="s">
        <v>26</v>
      </c>
      <c r="I42" s="28" t="s">
        <v>26</v>
      </c>
      <c r="J42" s="28">
        <v>1399450.9932</v>
      </c>
      <c r="K42" s="28">
        <v>1399450.9932</v>
      </c>
      <c r="L42" s="20">
        <f t="shared" si="1"/>
        <v>3259979.0368000004</v>
      </c>
    </row>
    <row r="43" spans="2:12" ht="12">
      <c r="B43" s="21" t="s">
        <v>24</v>
      </c>
      <c r="C43" s="26">
        <v>43766</v>
      </c>
      <c r="D43" s="27">
        <v>43770</v>
      </c>
      <c r="E43" s="27">
        <v>43859</v>
      </c>
      <c r="F43" s="30">
        <v>2601056.28</v>
      </c>
      <c r="G43" s="29">
        <v>2</v>
      </c>
      <c r="H43" s="28" t="s">
        <v>26</v>
      </c>
      <c r="I43" s="28" t="s">
        <v>26</v>
      </c>
      <c r="J43" s="28">
        <v>199476.2796</v>
      </c>
      <c r="K43" s="28">
        <v>199476.2796</v>
      </c>
      <c r="L43" s="20">
        <f t="shared" si="1"/>
        <v>2401580.0004</v>
      </c>
    </row>
    <row r="44" spans="2:12" ht="12">
      <c r="B44" s="21" t="s">
        <v>24</v>
      </c>
      <c r="C44" s="26">
        <v>43797</v>
      </c>
      <c r="D44" s="27">
        <v>43805</v>
      </c>
      <c r="E44" s="27">
        <v>43924</v>
      </c>
      <c r="F44" s="30">
        <v>3553809.88</v>
      </c>
      <c r="G44" s="29">
        <v>4</v>
      </c>
      <c r="H44" s="28" t="s">
        <v>26</v>
      </c>
      <c r="I44" s="28" t="s">
        <v>26</v>
      </c>
      <c r="J44" s="28">
        <v>0</v>
      </c>
      <c r="K44" s="28">
        <v>0</v>
      </c>
      <c r="L44" s="20">
        <f t="shared" si="1"/>
        <v>3553809.88</v>
      </c>
    </row>
    <row r="45" spans="2:12" ht="12">
      <c r="B45" s="21" t="s">
        <v>24</v>
      </c>
      <c r="C45" s="26">
        <v>43763</v>
      </c>
      <c r="D45" s="27">
        <v>43768</v>
      </c>
      <c r="E45" s="27">
        <v>43857</v>
      </c>
      <c r="F45" s="30">
        <v>2017991.37</v>
      </c>
      <c r="G45" s="29">
        <v>3</v>
      </c>
      <c r="H45" s="28" t="s">
        <v>26</v>
      </c>
      <c r="I45" s="28" t="s">
        <v>26</v>
      </c>
      <c r="J45" s="28">
        <v>162853.212</v>
      </c>
      <c r="K45" s="28">
        <v>162853.212</v>
      </c>
      <c r="L45" s="20">
        <f t="shared" si="1"/>
        <v>1855138.158</v>
      </c>
    </row>
    <row r="46" spans="2:12" ht="12">
      <c r="B46" s="21" t="s">
        <v>24</v>
      </c>
      <c r="C46" s="26">
        <v>43810</v>
      </c>
      <c r="D46" s="27">
        <v>43822</v>
      </c>
      <c r="E46" s="27">
        <v>44001</v>
      </c>
      <c r="F46" s="30">
        <v>29249028.59</v>
      </c>
      <c r="G46" s="29">
        <v>6</v>
      </c>
      <c r="H46" s="28" t="s">
        <v>26</v>
      </c>
      <c r="I46" s="28" t="s">
        <v>26</v>
      </c>
      <c r="J46" s="28">
        <v>0</v>
      </c>
      <c r="K46" s="28">
        <v>0</v>
      </c>
      <c r="L46" s="20">
        <f t="shared" si="1"/>
        <v>29249028.59</v>
      </c>
    </row>
    <row r="47" spans="2:12" ht="12">
      <c r="B47" s="21" t="s">
        <v>24</v>
      </c>
      <c r="C47" s="26">
        <v>43783</v>
      </c>
      <c r="D47" s="27">
        <v>43788</v>
      </c>
      <c r="E47" s="27">
        <v>43907</v>
      </c>
      <c r="F47" s="30">
        <v>6619508.3</v>
      </c>
      <c r="G47" s="29">
        <v>4</v>
      </c>
      <c r="H47" s="28" t="s">
        <v>26</v>
      </c>
      <c r="I47" s="28" t="s">
        <v>26</v>
      </c>
      <c r="J47" s="28">
        <v>0</v>
      </c>
      <c r="K47" s="28">
        <v>0</v>
      </c>
      <c r="L47" s="20">
        <f t="shared" si="1"/>
        <v>6619508.3</v>
      </c>
    </row>
    <row r="48" spans="2:12" ht="12">
      <c r="B48" s="21" t="s">
        <v>24</v>
      </c>
      <c r="C48" s="26">
        <v>43782</v>
      </c>
      <c r="D48" s="27">
        <v>43788</v>
      </c>
      <c r="E48" s="27">
        <v>43907</v>
      </c>
      <c r="F48" s="30">
        <v>6504661.95</v>
      </c>
      <c r="G48" s="29">
        <v>4</v>
      </c>
      <c r="H48" s="28" t="s">
        <v>26</v>
      </c>
      <c r="I48" s="28" t="s">
        <v>26</v>
      </c>
      <c r="J48" s="28">
        <v>0</v>
      </c>
      <c r="K48" s="28">
        <v>0</v>
      </c>
      <c r="L48" s="20">
        <f t="shared" si="1"/>
        <v>6504661.95</v>
      </c>
    </row>
    <row r="49" spans="2:12" ht="12">
      <c r="B49" s="21" t="s">
        <v>24</v>
      </c>
      <c r="C49" s="26">
        <v>43782</v>
      </c>
      <c r="D49" s="27">
        <v>43788</v>
      </c>
      <c r="E49" s="27">
        <v>43852</v>
      </c>
      <c r="F49" s="30">
        <v>1372286.4</v>
      </c>
      <c r="G49" s="29">
        <v>1</v>
      </c>
      <c r="H49" s="28" t="s">
        <v>26</v>
      </c>
      <c r="I49" s="28" t="s">
        <v>26</v>
      </c>
      <c r="J49" s="28">
        <v>656313.7088</v>
      </c>
      <c r="K49" s="28">
        <v>656313.7088</v>
      </c>
      <c r="L49" s="20">
        <f t="shared" si="1"/>
        <v>715972.6911999999</v>
      </c>
    </row>
    <row r="50" spans="2:12" ht="12">
      <c r="B50" s="21" t="s">
        <v>24</v>
      </c>
      <c r="C50" s="26">
        <v>43781</v>
      </c>
      <c r="D50" s="27">
        <v>43784</v>
      </c>
      <c r="E50" s="27">
        <v>43933</v>
      </c>
      <c r="F50" s="30">
        <v>93015923.41</v>
      </c>
      <c r="G50" s="29">
        <v>5</v>
      </c>
      <c r="H50" s="28" t="s">
        <v>26</v>
      </c>
      <c r="I50" s="28" t="s">
        <v>26</v>
      </c>
      <c r="J50" s="28">
        <v>3602170.9912</v>
      </c>
      <c r="K50" s="28">
        <v>3602170.9912</v>
      </c>
      <c r="L50" s="20">
        <f t="shared" si="1"/>
        <v>89413752.4188</v>
      </c>
    </row>
    <row r="51" spans="2:12" ht="12">
      <c r="B51" s="21" t="s">
        <v>24</v>
      </c>
      <c r="C51" s="26">
        <v>43802</v>
      </c>
      <c r="D51" s="27">
        <v>43815</v>
      </c>
      <c r="E51" s="27">
        <v>43889</v>
      </c>
      <c r="F51" s="30">
        <v>34855559.75</v>
      </c>
      <c r="G51" s="29">
        <v>2</v>
      </c>
      <c r="H51" s="28" t="s">
        <v>26</v>
      </c>
      <c r="I51" s="28" t="s">
        <v>26</v>
      </c>
      <c r="J51" s="28">
        <v>0</v>
      </c>
      <c r="K51" s="28">
        <v>0</v>
      </c>
      <c r="L51" s="20">
        <f t="shared" si="1"/>
        <v>34855559.75</v>
      </c>
    </row>
    <row r="52" spans="2:12" ht="12">
      <c r="B52" s="21" t="s">
        <v>24</v>
      </c>
      <c r="C52" s="26">
        <v>43818</v>
      </c>
      <c r="D52" s="27">
        <v>43825</v>
      </c>
      <c r="E52" s="27">
        <v>43859</v>
      </c>
      <c r="F52" s="30">
        <v>8466948.58</v>
      </c>
      <c r="G52" s="29">
        <v>1</v>
      </c>
      <c r="H52" s="28" t="s">
        <v>26</v>
      </c>
      <c r="I52" s="28" t="s">
        <v>26</v>
      </c>
      <c r="J52" s="28">
        <v>0</v>
      </c>
      <c r="K52" s="28">
        <v>0</v>
      </c>
      <c r="L52" s="20">
        <f t="shared" si="1"/>
        <v>8466948.58</v>
      </c>
    </row>
    <row r="53" spans="2:12" ht="12">
      <c r="B53" s="21" t="s">
        <v>24</v>
      </c>
      <c r="C53" s="26">
        <v>43812</v>
      </c>
      <c r="D53" s="27">
        <v>43817</v>
      </c>
      <c r="E53" s="27">
        <v>43851</v>
      </c>
      <c r="F53" s="30">
        <v>1352430.03</v>
      </c>
      <c r="G53" s="29">
        <v>1</v>
      </c>
      <c r="H53" s="28" t="s">
        <v>26</v>
      </c>
      <c r="I53" s="28" t="s">
        <v>26</v>
      </c>
      <c r="J53" s="28">
        <v>0</v>
      </c>
      <c r="K53" s="28">
        <v>0</v>
      </c>
      <c r="L53" s="20">
        <f t="shared" si="1"/>
        <v>1352430.03</v>
      </c>
    </row>
    <row r="54" spans="2:12" ht="12">
      <c r="B54" s="21" t="s">
        <v>24</v>
      </c>
      <c r="C54" s="26">
        <v>43798</v>
      </c>
      <c r="D54" s="27">
        <v>43805</v>
      </c>
      <c r="E54" s="27">
        <v>43894</v>
      </c>
      <c r="F54" s="30">
        <v>2097594.91</v>
      </c>
      <c r="G54" s="29">
        <v>3</v>
      </c>
      <c r="H54" s="28" t="s">
        <v>26</v>
      </c>
      <c r="I54" s="28" t="s">
        <v>26</v>
      </c>
      <c r="J54" s="28">
        <v>0</v>
      </c>
      <c r="K54" s="28">
        <v>0</v>
      </c>
      <c r="L54" s="20">
        <f t="shared" si="1"/>
        <v>2097594.91</v>
      </c>
    </row>
    <row r="55" spans="2:12" ht="12">
      <c r="B55" s="21" t="s">
        <v>24</v>
      </c>
      <c r="C55" s="26">
        <v>43805</v>
      </c>
      <c r="D55" s="27">
        <v>43810</v>
      </c>
      <c r="E55" s="27">
        <v>43854</v>
      </c>
      <c r="F55" s="30">
        <v>3398623.9</v>
      </c>
      <c r="G55" s="29">
        <v>1</v>
      </c>
      <c r="H55" s="28" t="s">
        <v>26</v>
      </c>
      <c r="I55" s="28" t="s">
        <v>26</v>
      </c>
      <c r="J55" s="28">
        <v>0</v>
      </c>
      <c r="K55" s="28">
        <v>0</v>
      </c>
      <c r="L55" s="20">
        <f t="shared" si="1"/>
        <v>3398623.9</v>
      </c>
    </row>
    <row r="56" spans="2:12" ht="12">
      <c r="B56" s="21" t="s">
        <v>24</v>
      </c>
      <c r="C56" s="26">
        <v>43816</v>
      </c>
      <c r="D56" s="27">
        <v>43819</v>
      </c>
      <c r="E56" s="27">
        <v>44088</v>
      </c>
      <c r="F56" s="30">
        <v>63015624.25</v>
      </c>
      <c r="G56" s="29">
        <v>9</v>
      </c>
      <c r="H56" s="28" t="s">
        <v>26</v>
      </c>
      <c r="I56" s="28" t="s">
        <v>26</v>
      </c>
      <c r="J56" s="28">
        <v>0</v>
      </c>
      <c r="K56" s="28">
        <v>0</v>
      </c>
      <c r="L56" s="20">
        <f t="shared" si="1"/>
        <v>63015624.25</v>
      </c>
    </row>
    <row r="57" spans="2:12" ht="12">
      <c r="B57" s="21" t="s">
        <v>24</v>
      </c>
      <c r="C57" s="26">
        <v>43818</v>
      </c>
      <c r="D57" s="27">
        <v>43825</v>
      </c>
      <c r="E57" s="27">
        <v>43944</v>
      </c>
      <c r="F57" s="30">
        <v>8945875.95</v>
      </c>
      <c r="G57" s="29">
        <v>3</v>
      </c>
      <c r="H57" s="28" t="s">
        <v>26</v>
      </c>
      <c r="I57" s="28" t="s">
        <v>26</v>
      </c>
      <c r="J57" s="28">
        <v>0</v>
      </c>
      <c r="K57" s="28">
        <v>0</v>
      </c>
      <c r="L57" s="20">
        <f t="shared" si="1"/>
        <v>8945875.95</v>
      </c>
    </row>
    <row r="58" spans="2:12" ht="12">
      <c r="B58" s="21" t="s">
        <v>24</v>
      </c>
      <c r="C58" s="26">
        <v>43812</v>
      </c>
      <c r="D58" s="27">
        <v>43817</v>
      </c>
      <c r="E58" s="27">
        <v>43861</v>
      </c>
      <c r="F58" s="30">
        <v>42508820.81</v>
      </c>
      <c r="G58" s="29">
        <v>1</v>
      </c>
      <c r="H58" s="28" t="s">
        <v>26</v>
      </c>
      <c r="I58" s="28" t="s">
        <v>26</v>
      </c>
      <c r="J58" s="28">
        <v>0</v>
      </c>
      <c r="K58" s="28">
        <v>0</v>
      </c>
      <c r="L58" s="20">
        <f t="shared" si="1"/>
        <v>42508820.81</v>
      </c>
    </row>
    <row r="59" spans="2:12" ht="12">
      <c r="B59" s="21" t="s">
        <v>24</v>
      </c>
      <c r="C59" s="26">
        <v>43830</v>
      </c>
      <c r="D59" s="27">
        <v>43843</v>
      </c>
      <c r="E59" s="27">
        <v>44022</v>
      </c>
      <c r="F59" s="30">
        <v>898093.81</v>
      </c>
      <c r="G59" s="29">
        <v>6</v>
      </c>
      <c r="H59" s="28" t="s">
        <v>26</v>
      </c>
      <c r="I59" s="28" t="s">
        <v>26</v>
      </c>
      <c r="J59" s="28">
        <v>0</v>
      </c>
      <c r="K59" s="28">
        <v>0</v>
      </c>
      <c r="L59" s="20">
        <f t="shared" si="1"/>
        <v>898093.81</v>
      </c>
    </row>
    <row r="60" spans="2:12" ht="12">
      <c r="B60" s="21" t="s">
        <v>25</v>
      </c>
      <c r="C60" s="27">
        <v>43493</v>
      </c>
      <c r="D60" s="27">
        <v>43494</v>
      </c>
      <c r="E60" s="27">
        <v>43830</v>
      </c>
      <c r="F60" s="28">
        <v>9000000</v>
      </c>
      <c r="G60" s="28">
        <v>12</v>
      </c>
      <c r="H60" s="28" t="s">
        <v>26</v>
      </c>
      <c r="I60" s="28" t="s">
        <v>26</v>
      </c>
      <c r="J60" s="8">
        <v>8803894</v>
      </c>
      <c r="K60" s="8">
        <v>8803894</v>
      </c>
      <c r="L60" s="20">
        <f t="shared" si="1"/>
        <v>196106</v>
      </c>
    </row>
    <row r="61" spans="2:12" ht="12">
      <c r="B61" s="21" t="s">
        <v>25</v>
      </c>
      <c r="C61" s="27">
        <v>43831</v>
      </c>
      <c r="D61" s="27">
        <v>43831</v>
      </c>
      <c r="E61" s="27">
        <v>43861</v>
      </c>
      <c r="F61" s="28">
        <v>153119</v>
      </c>
      <c r="G61" s="28">
        <v>1</v>
      </c>
      <c r="H61" s="28" t="s">
        <v>26</v>
      </c>
      <c r="I61" s="28" t="s">
        <v>26</v>
      </c>
      <c r="J61" s="8">
        <v>0</v>
      </c>
      <c r="K61" s="8">
        <v>0</v>
      </c>
      <c r="L61" s="20">
        <f t="shared" si="1"/>
        <v>153119</v>
      </c>
    </row>
    <row r="62" spans="2:12" ht="12">
      <c r="B62" s="21" t="s">
        <v>25</v>
      </c>
      <c r="C62" s="27">
        <v>43493</v>
      </c>
      <c r="D62" s="27">
        <v>43831</v>
      </c>
      <c r="E62" s="27">
        <v>43889</v>
      </c>
      <c r="F62" s="28">
        <v>1200000</v>
      </c>
      <c r="G62" s="28">
        <v>1</v>
      </c>
      <c r="H62" s="28" t="s">
        <v>26</v>
      </c>
      <c r="I62" s="28" t="s">
        <v>26</v>
      </c>
      <c r="J62" s="8"/>
      <c r="K62" s="8"/>
      <c r="L62" s="20">
        <f t="shared" si="1"/>
        <v>1200000</v>
      </c>
    </row>
    <row r="63" spans="2:12" ht="12">
      <c r="B63" s="21" t="s">
        <v>25</v>
      </c>
      <c r="C63" s="27">
        <v>43539</v>
      </c>
      <c r="D63" s="27">
        <v>43539</v>
      </c>
      <c r="E63" s="27">
        <v>43830</v>
      </c>
      <c r="F63" s="28">
        <v>711312</v>
      </c>
      <c r="G63" s="28">
        <v>9</v>
      </c>
      <c r="H63" s="28" t="s">
        <v>26</v>
      </c>
      <c r="I63" s="28" t="s">
        <v>26</v>
      </c>
      <c r="J63" s="8">
        <v>370241</v>
      </c>
      <c r="K63" s="8">
        <v>370241</v>
      </c>
      <c r="L63" s="20">
        <f t="shared" si="1"/>
        <v>341071</v>
      </c>
    </row>
    <row r="64" spans="2:12" ht="12">
      <c r="B64" s="21" t="s">
        <v>25</v>
      </c>
      <c r="C64" s="27">
        <v>43556</v>
      </c>
      <c r="D64" s="27">
        <v>43556</v>
      </c>
      <c r="E64" s="27">
        <v>44196</v>
      </c>
      <c r="F64" s="28">
        <v>471524.29</v>
      </c>
      <c r="G64" s="28">
        <v>21</v>
      </c>
      <c r="H64" s="28" t="s">
        <v>26</v>
      </c>
      <c r="I64" s="28" t="s">
        <v>26</v>
      </c>
      <c r="J64" s="8">
        <v>424372</v>
      </c>
      <c r="K64" s="8">
        <v>424372</v>
      </c>
      <c r="L64" s="20">
        <v>47152</v>
      </c>
    </row>
    <row r="65" spans="2:12" ht="12">
      <c r="B65" s="21" t="s">
        <v>25</v>
      </c>
      <c r="C65" s="27">
        <v>43780</v>
      </c>
      <c r="D65" s="27">
        <v>43780</v>
      </c>
      <c r="E65" s="27">
        <v>43830</v>
      </c>
      <c r="F65" s="28">
        <v>2100000</v>
      </c>
      <c r="G65" s="28">
        <v>1</v>
      </c>
      <c r="H65" s="28" t="s">
        <v>26</v>
      </c>
      <c r="I65" s="28" t="s">
        <v>26</v>
      </c>
      <c r="J65" s="8">
        <v>999999</v>
      </c>
      <c r="K65" s="8">
        <v>999999</v>
      </c>
      <c r="L65" s="20">
        <f t="shared" si="1"/>
        <v>1100001</v>
      </c>
    </row>
    <row r="66" spans="2:12" ht="12">
      <c r="B66" s="21" t="s">
        <v>25</v>
      </c>
      <c r="C66" s="27">
        <v>43802</v>
      </c>
      <c r="D66" s="27">
        <v>43802</v>
      </c>
      <c r="E66" s="27">
        <v>43875</v>
      </c>
      <c r="F66" s="28">
        <v>370098.14</v>
      </c>
      <c r="G66" s="28">
        <v>2</v>
      </c>
      <c r="H66" s="28" t="s">
        <v>26</v>
      </c>
      <c r="I66" s="28" t="s">
        <v>26</v>
      </c>
      <c r="J66" s="8">
        <v>0</v>
      </c>
      <c r="K66" s="8">
        <v>0</v>
      </c>
      <c r="L66" s="20">
        <f t="shared" si="1"/>
        <v>370098.14</v>
      </c>
    </row>
    <row r="67" spans="2:12" ht="12">
      <c r="B67" s="21" t="s">
        <v>25</v>
      </c>
      <c r="C67" s="27">
        <v>43819</v>
      </c>
      <c r="D67" s="27">
        <v>43819</v>
      </c>
      <c r="E67" s="27">
        <v>43830</v>
      </c>
      <c r="F67" s="28">
        <v>166144.48</v>
      </c>
      <c r="G67" s="28">
        <v>1</v>
      </c>
      <c r="H67" s="28" t="s">
        <v>26</v>
      </c>
      <c r="I67" s="28" t="s">
        <v>26</v>
      </c>
      <c r="J67" s="8">
        <v>0</v>
      </c>
      <c r="K67" s="8">
        <v>0</v>
      </c>
      <c r="L67" s="20">
        <f t="shared" si="1"/>
        <v>166144.48</v>
      </c>
    </row>
    <row r="68" spans="2:12" ht="12">
      <c r="B68" s="21" t="s">
        <v>25</v>
      </c>
      <c r="C68" s="26">
        <v>43812</v>
      </c>
      <c r="D68" s="26">
        <v>43812</v>
      </c>
      <c r="E68" s="39">
        <v>43845</v>
      </c>
      <c r="F68" s="28">
        <v>400000</v>
      </c>
      <c r="G68" s="28"/>
      <c r="H68" s="28" t="s">
        <v>26</v>
      </c>
      <c r="I68" s="28" t="s">
        <v>26</v>
      </c>
      <c r="J68" s="8">
        <v>0</v>
      </c>
      <c r="K68" s="8">
        <v>0</v>
      </c>
      <c r="L68" s="20">
        <f t="shared" si="1"/>
        <v>400000</v>
      </c>
    </row>
    <row r="69" spans="2:12" ht="12">
      <c r="B69" s="21" t="s">
        <v>25</v>
      </c>
      <c r="C69" s="26">
        <v>43707</v>
      </c>
      <c r="D69" s="26">
        <v>43707</v>
      </c>
      <c r="E69" s="39">
        <v>43854</v>
      </c>
      <c r="F69" s="28">
        <v>454720</v>
      </c>
      <c r="G69" s="28">
        <v>5</v>
      </c>
      <c r="H69" s="28" t="s">
        <v>26</v>
      </c>
      <c r="I69" s="28" t="s">
        <v>26</v>
      </c>
      <c r="J69" s="8">
        <v>0</v>
      </c>
      <c r="K69" s="8">
        <v>227360</v>
      </c>
      <c r="L69" s="20">
        <f t="shared" si="1"/>
        <v>227360</v>
      </c>
    </row>
    <row r="70" spans="2:12" ht="12">
      <c r="B70" s="18"/>
      <c r="C70" s="9"/>
      <c r="D70" s="9"/>
      <c r="E70" s="9"/>
      <c r="F70" s="9"/>
      <c r="G70" s="9"/>
      <c r="H70" s="9"/>
      <c r="I70" s="9"/>
      <c r="J70" s="9"/>
      <c r="K70" s="9"/>
      <c r="L70" s="22"/>
    </row>
    <row r="71" spans="2:12" ht="24">
      <c r="B71" s="19" t="s">
        <v>15</v>
      </c>
      <c r="C71" s="7">
        <f>+C13+C19</f>
        <v>0</v>
      </c>
      <c r="D71" s="7">
        <f aca="true" t="shared" si="2" ref="D71:K71">+D13+D19</f>
        <v>0</v>
      </c>
      <c r="E71" s="7">
        <f t="shared" si="2"/>
        <v>0</v>
      </c>
      <c r="F71" s="7">
        <f t="shared" si="2"/>
        <v>606583113.7099999</v>
      </c>
      <c r="G71" s="7">
        <f t="shared" si="2"/>
        <v>0</v>
      </c>
      <c r="H71" s="7">
        <f t="shared" si="2"/>
        <v>0</v>
      </c>
      <c r="I71" s="7">
        <f t="shared" si="2"/>
        <v>0</v>
      </c>
      <c r="J71" s="7">
        <f t="shared" si="2"/>
        <v>122670823.40431999</v>
      </c>
      <c r="K71" s="7">
        <f t="shared" si="2"/>
        <v>122898183.40431999</v>
      </c>
      <c r="L71" s="20">
        <f>+F71-K71</f>
        <v>483684930.3056799</v>
      </c>
    </row>
    <row r="72" spans="2:12" ht="12">
      <c r="B72" s="18"/>
      <c r="C72" s="9"/>
      <c r="D72" s="9"/>
      <c r="E72" s="9"/>
      <c r="F72" s="9"/>
      <c r="G72" s="9"/>
      <c r="H72" s="9"/>
      <c r="I72" s="9"/>
      <c r="J72" s="9"/>
      <c r="K72" s="9"/>
      <c r="L72" s="22"/>
    </row>
    <row r="73" spans="2:12" ht="12.75" thickBot="1"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5"/>
    </row>
    <row r="74" spans="2:12" ht="12">
      <c r="B74" s="35"/>
      <c r="C74" s="35"/>
      <c r="D74" s="35"/>
      <c r="E74" s="35"/>
      <c r="F74" s="35"/>
      <c r="G74" s="1"/>
      <c r="H74" s="1"/>
      <c r="I74" s="1"/>
      <c r="J74" s="10"/>
      <c r="K74" s="10"/>
      <c r="L74" s="10"/>
    </row>
    <row r="75" spans="2:12" ht="12">
      <c r="B75" s="34"/>
      <c r="C75" s="34"/>
      <c r="D75" s="34"/>
      <c r="E75" s="34"/>
      <c r="F75" s="34"/>
      <c r="G75" s="34"/>
      <c r="H75" s="34"/>
      <c r="I75" s="34"/>
      <c r="J75" s="10"/>
      <c r="K75" s="10"/>
      <c r="L75" s="10"/>
    </row>
    <row r="76" spans="2:12" ht="12">
      <c r="B76" s="34"/>
      <c r="C76" s="34"/>
      <c r="D76" s="34"/>
      <c r="E76" s="34"/>
      <c r="F76" s="34"/>
      <c r="G76" s="34"/>
      <c r="H76" s="34"/>
      <c r="I76" s="34"/>
      <c r="J76" s="10"/>
      <c r="K76" s="10"/>
      <c r="L76" s="10"/>
    </row>
    <row r="77" spans="2:12" ht="12">
      <c r="B77" s="34"/>
      <c r="C77" s="34"/>
      <c r="D77" s="34"/>
      <c r="E77" s="34"/>
      <c r="F77" s="34"/>
      <c r="G77" s="34"/>
      <c r="H77" s="34"/>
      <c r="I77" s="34"/>
      <c r="J77" s="10"/>
      <c r="K77" s="10"/>
      <c r="L77" s="10"/>
    </row>
    <row r="78" spans="2:12" ht="12">
      <c r="B78" s="34"/>
      <c r="C78" s="34"/>
      <c r="D78" s="34"/>
      <c r="E78" s="34"/>
      <c r="F78" s="34"/>
      <c r="G78" s="34"/>
      <c r="H78" s="34"/>
      <c r="I78" s="34"/>
      <c r="J78" s="10"/>
      <c r="K78" s="10"/>
      <c r="L78" s="10"/>
    </row>
    <row r="79" spans="2:12" ht="12">
      <c r="B79" s="34"/>
      <c r="C79" s="34"/>
      <c r="D79" s="34"/>
      <c r="E79" s="34"/>
      <c r="F79" s="34"/>
      <c r="G79" s="34"/>
      <c r="H79" s="34"/>
      <c r="I79" s="34"/>
      <c r="J79" s="10"/>
      <c r="K79" s="10"/>
      <c r="L79" s="10"/>
    </row>
    <row r="80" spans="2:12" ht="12">
      <c r="B80" s="34"/>
      <c r="C80" s="34"/>
      <c r="D80" s="34"/>
      <c r="E80" s="34"/>
      <c r="F80" s="34"/>
      <c r="G80" s="34"/>
      <c r="H80" s="34"/>
      <c r="I80" s="34"/>
      <c r="J80" s="10"/>
      <c r="K80" s="10"/>
      <c r="L80" s="10"/>
    </row>
    <row r="81" spans="2:12" ht="12">
      <c r="B81" s="34"/>
      <c r="C81" s="34"/>
      <c r="D81" s="34"/>
      <c r="E81" s="34"/>
      <c r="F81" s="34"/>
      <c r="G81" s="34"/>
      <c r="H81" s="34"/>
      <c r="I81" s="34"/>
      <c r="J81" s="10"/>
      <c r="K81" s="10"/>
      <c r="L81" s="10"/>
    </row>
    <row r="82" spans="2:12" s="1" customFormat="1" ht="12">
      <c r="B82" s="34"/>
      <c r="C82" s="34"/>
      <c r="D82" s="34"/>
      <c r="E82" s="34"/>
      <c r="F82" s="34"/>
      <c r="G82" s="34"/>
      <c r="H82" s="34"/>
      <c r="I82" s="34"/>
      <c r="J82" s="10"/>
      <c r="K82" s="10"/>
      <c r="L82" s="10"/>
    </row>
    <row r="83" spans="3:12" s="1" customFormat="1" ht="12">
      <c r="C83" s="11"/>
      <c r="D83" s="11"/>
      <c r="E83" s="11"/>
      <c r="F83" s="11"/>
      <c r="G83" s="11"/>
      <c r="H83" s="11"/>
      <c r="I83" s="11"/>
      <c r="J83" s="12"/>
      <c r="K83" s="10"/>
      <c r="L83" s="10"/>
    </row>
    <row r="84" spans="3:12" s="1" customFormat="1" ht="12">
      <c r="C84" s="11"/>
      <c r="D84" s="11"/>
      <c r="E84" s="11"/>
      <c r="F84" s="11"/>
      <c r="G84" s="11"/>
      <c r="H84" s="11"/>
      <c r="I84" s="11"/>
      <c r="J84" s="12"/>
      <c r="K84" s="10"/>
      <c r="L84" s="10"/>
    </row>
    <row r="85" spans="3:12" s="1" customFormat="1" ht="12">
      <c r="C85" s="33"/>
      <c r="D85" s="33"/>
      <c r="E85" s="33"/>
      <c r="F85" s="11"/>
      <c r="G85" s="13"/>
      <c r="H85" s="13"/>
      <c r="I85" s="33"/>
      <c r="J85" s="33"/>
      <c r="K85" s="10"/>
      <c r="L85" s="10"/>
    </row>
    <row r="86" spans="3:12" s="1" customFormat="1" ht="12">
      <c r="C86" s="33"/>
      <c r="D86" s="33"/>
      <c r="E86" s="33"/>
      <c r="F86" s="11"/>
      <c r="G86" s="13"/>
      <c r="H86" s="13"/>
      <c r="I86" s="33"/>
      <c r="J86" s="33"/>
      <c r="K86" s="10"/>
      <c r="L86" s="10"/>
    </row>
    <row r="87" spans="3:10" s="1" customFormat="1" ht="12">
      <c r="C87" s="11"/>
      <c r="D87" s="11"/>
      <c r="E87" s="11"/>
      <c r="F87" s="11"/>
      <c r="G87" s="11"/>
      <c r="H87" s="11"/>
      <c r="I87" s="11"/>
      <c r="J87" s="11"/>
    </row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</sheetData>
  <sheetProtection selectLockedCells="1"/>
  <mergeCells count="13">
    <mergeCell ref="B75:I82"/>
    <mergeCell ref="C85:E85"/>
    <mergeCell ref="I85:J85"/>
    <mergeCell ref="C86:E86"/>
    <mergeCell ref="I86:J86"/>
    <mergeCell ref="B74:F74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0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NE0314LTW7ERIKA</cp:lastModifiedBy>
  <dcterms:created xsi:type="dcterms:W3CDTF">2018-10-24T18:11:24Z</dcterms:created>
  <dcterms:modified xsi:type="dcterms:W3CDTF">2020-02-17T16:47:47Z</dcterms:modified>
  <cp:category/>
  <cp:version/>
  <cp:contentType/>
  <cp:contentStatus/>
</cp:coreProperties>
</file>