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<sst xmlns="http://schemas.openxmlformats.org/spreadsheetml/2006/main" count="70" uniqueCount="59">
  <si>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</si>
  <si>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</si>
  <si>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</si>
  <si>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</si>
  <si>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</si>
  <si>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</si>
  <si>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</si>
  <si>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</si>
  <si>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</si>
  <si>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</si>
  <si>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</si>
  <si>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</si>
  <si>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</si>
  <si>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</si>
  <si>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</si>
  <si>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</si>
  <si>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</si>
  <si>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</si>
  <si>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</si>
  <si>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</si>
  <si>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</si>
  <si>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</si>
  <si>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</si>
  <si>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</si>
  <si>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</si>
  <si>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</si>
  <si>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</si>
  <si>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</si>
  <si>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</si>
  <si>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</si>
  <si>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</si>
  <si>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</si>
  <si>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</si>
  <si>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</si>
  <si>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</si>
  <si>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</si>
  <si>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</si>
  <si>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</si>
  <si>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</si>
  <si>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</si>
  <si>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</si>
  <si>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</si>
  <si>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</si>
  <si>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</si>
  <si>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</si>
  <si>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</si>
  <si>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</si>
  <si>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</si>
  <si>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</si>
  <si>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</si>
  <si>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</si>
  <si>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</si>
  <si>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</si>
  <si>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</si>
  <si>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C.P. ADRIANA LUCRECIA PÉREZ HIERRO</t>
  </si>
  <si>
    <t>COORDINADORA ADMINISTRATIVA Y FINANCIERA</t>
  </si>
  <si>
    <t>C.P. MARÍA EUGENIA RODRÍGUEZ VELÁZQUEZ</t>
  </si>
  <si>
    <t>JEFE DE ÁREA DE SERVICIOS FINANCIEROS</t>
  </si>
  <si>
    <t>CENTRO DE INFORMACIÓN Y ANÁLISIS PARA EL ESTADO DE QUERÉTARO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</si>
</sst>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0" zoomScaleNormal="60" zoomScaleSheetLayoutView="90" zoomScalePageLayoutView="0" workbookViewId="0" topLeftCell="D1">
      <selection activeCell="D4" sqref="D4:R4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58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45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46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47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2019</v>
      </c>
      <c r="J12" s="13">
        <v>2018</v>
      </c>
      <c r="K12" s="14"/>
      <c r="L12" s="66" t="s">
        <v>1</v>
      </c>
      <c r="M12" s="66"/>
      <c r="N12" s="66"/>
      <c r="O12" s="66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44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199276086.57</v>
      </c>
      <c r="J17" s="24">
        <f>SUM(J18:J28)</f>
        <v>116323602</v>
      </c>
      <c r="K17" s="21"/>
      <c r="L17" s="21"/>
      <c r="M17" s="55" t="s">
        <v>3</v>
      </c>
      <c r="N17" s="55"/>
      <c r="O17" s="55"/>
      <c r="P17" s="55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>
        <v>0</v>
      </c>
      <c r="J18" s="25">
        <v>0</v>
      </c>
      <c r="K18" s="21"/>
      <c r="L18" s="21"/>
      <c r="M18" s="8"/>
      <c r="N18" s="63" t="s">
        <v>5</v>
      </c>
      <c r="O18" s="63"/>
      <c r="P18" s="63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>
        <v>0</v>
      </c>
      <c r="J19" s="25">
        <v>0</v>
      </c>
      <c r="K19" s="21"/>
      <c r="L19" s="21"/>
      <c r="M19" s="8"/>
      <c r="N19" s="63" t="s">
        <v>7</v>
      </c>
      <c r="O19" s="63"/>
      <c r="P19" s="63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>
        <v>0</v>
      </c>
      <c r="J20" s="25">
        <v>0</v>
      </c>
      <c r="K20" s="21"/>
      <c r="L20" s="21"/>
      <c r="M20" s="18"/>
      <c r="N20" s="63" t="s">
        <v>9</v>
      </c>
      <c r="O20" s="63"/>
      <c r="P20" s="63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48</v>
      </c>
      <c r="G22" s="56"/>
      <c r="H22" s="56"/>
      <c r="I22" s="25">
        <v>36723.81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104755440.97</v>
      </c>
      <c r="R22" s="24">
        <f>ROUND(SUM(R23:R25),2)</f>
        <v>27828</v>
      </c>
      <c r="S22" s="19"/>
      <c r="T22" s="8"/>
    </row>
    <row r="23" spans="3:20" ht="15" customHeight="1">
      <c r="C23" s="20"/>
      <c r="D23" s="21"/>
      <c r="E23" s="26"/>
      <c r="F23" s="56" t="s">
        <v>49</v>
      </c>
      <c r="G23" s="56"/>
      <c r="H23" s="56"/>
      <c r="I23" s="25">
        <v>5644.02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6" t="s">
        <v>50</v>
      </c>
      <c r="G24" s="56"/>
      <c r="H24" s="56"/>
      <c r="I24" s="25">
        <v>0</v>
      </c>
      <c r="J24" s="25">
        <v>0</v>
      </c>
      <c r="K24" s="21"/>
      <c r="L24" s="21"/>
      <c r="M24" s="18"/>
      <c r="N24" s="63" t="s">
        <v>7</v>
      </c>
      <c r="O24" s="63"/>
      <c r="P24" s="63"/>
      <c r="Q24" s="25">
        <v>100160446.82</v>
      </c>
      <c r="R24" s="25">
        <v>27828</v>
      </c>
      <c r="S24" s="19"/>
      <c r="T24" s="8"/>
    </row>
    <row r="25" spans="3:20" ht="41.25" customHeight="1">
      <c r="C25" s="20"/>
      <c r="D25" s="21"/>
      <c r="E25" s="26"/>
      <c r="F25" s="56" t="s">
        <v>51</v>
      </c>
      <c r="G25" s="56"/>
      <c r="H25" s="56"/>
      <c r="I25" s="25">
        <v>60926396.74</v>
      </c>
      <c r="J25" s="25">
        <v>0</v>
      </c>
      <c r="K25" s="21"/>
      <c r="L25" s="21"/>
      <c r="M25" s="8"/>
      <c r="N25" s="63" t="s">
        <v>12</v>
      </c>
      <c r="O25" s="63"/>
      <c r="P25" s="63"/>
      <c r="Q25" s="25">
        <v>4594994.15</v>
      </c>
      <c r="R25" s="25">
        <v>0</v>
      </c>
      <c r="S25" s="19"/>
      <c r="T25" s="8"/>
    </row>
    <row r="26" spans="3:20" ht="15" customHeight="1">
      <c r="C26" s="20"/>
      <c r="D26" s="21"/>
      <c r="E26" s="26"/>
      <c r="F26" s="56" t="s">
        <v>52</v>
      </c>
      <c r="G26" s="56"/>
      <c r="H26" s="56"/>
      <c r="I26" s="25">
        <v>138307322</v>
      </c>
      <c r="J26" s="25">
        <v>116323599</v>
      </c>
      <c r="K26" s="21"/>
      <c r="L26" s="21"/>
      <c r="M26" s="55" t="s">
        <v>13</v>
      </c>
      <c r="N26" s="55"/>
      <c r="O26" s="55"/>
      <c r="P26" s="55"/>
      <c r="Q26" s="24">
        <f>ROUND(Q17-Q22,2)</f>
        <v>-104755440.97</v>
      </c>
      <c r="R26" s="24">
        <f>ROUND(R17-R22,2)</f>
        <v>-27828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/>
      <c r="J27" s="25">
        <v>3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82579867.96</v>
      </c>
      <c r="J30" s="24">
        <f>+J31+J32+J33+J34+J35+J36+J37+J38+J39+J40+J41+J42+J43+J45+J46+J47</f>
        <v>8841449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24648274.96</v>
      </c>
      <c r="J31" s="25">
        <v>7432420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542581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1752622.64</v>
      </c>
      <c r="J32" s="25">
        <v>315740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52468398.62</v>
      </c>
      <c r="J33" s="25">
        <v>1093289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>
        <v>52500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>
        <v>0</v>
      </c>
      <c r="J35" s="25">
        <v>0</v>
      </c>
      <c r="K35" s="21"/>
      <c r="L35" s="21"/>
      <c r="M35" s="27"/>
      <c r="N35" s="63" t="s">
        <v>23</v>
      </c>
      <c r="O35" s="63"/>
      <c r="P35" s="63"/>
      <c r="Q35" s="25">
        <v>0</v>
      </c>
      <c r="R35" s="25">
        <v>542581</v>
      </c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153003</v>
      </c>
      <c r="J37" s="25">
        <v>0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0</v>
      </c>
      <c r="J38" s="25">
        <v>0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>
        <v>0</v>
      </c>
      <c r="J41" s="25">
        <v>0</v>
      </c>
      <c r="K41" s="21"/>
      <c r="L41" s="21"/>
      <c r="M41" s="27"/>
      <c r="N41" s="63" t="s">
        <v>31</v>
      </c>
      <c r="O41" s="63"/>
      <c r="P41" s="63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>
        <v>0</v>
      </c>
      <c r="J43" s="25">
        <v>0</v>
      </c>
      <c r="K43" s="21"/>
      <c r="L43" s="21"/>
      <c r="M43" s="55" t="s">
        <v>53</v>
      </c>
      <c r="N43" s="55"/>
      <c r="O43" s="55"/>
      <c r="P43" s="55"/>
      <c r="Q43" s="24">
        <f>ROUND(Q31-Q37,2)</f>
        <v>0</v>
      </c>
      <c r="R43" s="24">
        <f>ROUND(R31-R37,2)</f>
        <v>542581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>
        <v>0</v>
      </c>
      <c r="J46" s="25">
        <v>0</v>
      </c>
      <c r="K46" s="21"/>
      <c r="L46" s="57" t="s">
        <v>36</v>
      </c>
      <c r="M46" s="57"/>
      <c r="N46" s="57"/>
      <c r="O46" s="57"/>
      <c r="P46" s="57"/>
      <c r="Q46" s="30">
        <f>ROUND(I51+Q26+Q43,2)</f>
        <v>11940777.64</v>
      </c>
      <c r="R46" s="30">
        <f>ROUND(J51+R26+R43,2)</f>
        <v>107996906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>
        <v>3505068.74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107996906.23</v>
      </c>
      <c r="R50" s="53"/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116696218.61</v>
      </c>
      <c r="J51" s="30">
        <f>J17-J30</f>
        <v>107482153</v>
      </c>
      <c r="K51" s="35"/>
      <c r="L51" s="57" t="s">
        <v>41</v>
      </c>
      <c r="M51" s="57"/>
      <c r="N51" s="57"/>
      <c r="O51" s="57"/>
      <c r="P51" s="57"/>
      <c r="Q51" s="53">
        <v>119937684</v>
      </c>
      <c r="R51" s="53">
        <v>107996906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54</v>
      </c>
      <c r="G60" s="58"/>
      <c r="H60" s="58"/>
      <c r="I60" s="58"/>
      <c r="J60" s="8"/>
      <c r="K60" s="51"/>
      <c r="L60" s="8"/>
      <c r="M60" s="1"/>
      <c r="N60" s="58" t="s">
        <v>56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55</v>
      </c>
      <c r="G61" s="61"/>
      <c r="H61" s="61"/>
      <c r="I61" s="61"/>
      <c r="J61" s="8"/>
      <c r="K61" s="51"/>
      <c r="L61" s="8"/>
      <c r="N61" s="61" t="s">
        <v>57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Hewlett-Packard Company</cp:lastModifiedBy>
  <cp:lastPrinted>2020-02-17T17:47:08Z</cp:lastPrinted>
  <dcterms:created xsi:type="dcterms:W3CDTF">2018-10-24T19:36:13Z</dcterms:created>
  <dcterms:modified xsi:type="dcterms:W3CDTF">2020-02-17T17:49:46Z</dcterms:modified>
  <cp:category/>
  <cp:version/>
  <cp:contentType/>
  <cp:contentStatus/>
</cp:coreProperties>
</file>