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FE" sheetId="1" r:id="rId1"/>
  </sheets>
  <externalReferences>
    <externalReference r:id="rId4"/>
  </externalReferences>
  <definedNames>
    <definedName name="_xlnm.Print_Area" localSheetId="0">'EFE'!$A$1:$T$61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<sst xmlns="http://schemas.openxmlformats.org/spreadsheetml/2006/main" count="69" uniqueCount="59">
  <si>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</si>
  <si>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</si>
  <si>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</si>
  <si>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</si>
  <si>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</si>
  <si>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</si>
  <si>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</si>
  <si>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</si>
  <si>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</si>
  <si>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</si>
  <si>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</si>
  <si>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</si>
  <si>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</si>
  <si>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</si>
  <si>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</si>
  <si>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</si>
  <si>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</si>
  <si>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</si>
  <si>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</si>
  <si>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</si>
  <si>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</si>
  <si>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</si>
  <si>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</si>
  <si>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</si>
  <si>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</si>
  <si>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</si>
  <si>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</si>
  <si>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</si>
  <si>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</si>
  <si>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</si>
  <si>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</si>
  <si>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</si>
  <si>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</si>
  <si>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</si>
  <si>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</si>
  <si>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</si>
  <si>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</si>
  <si>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</si>
  <si>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</si>
  <si>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</si>
  <si>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</si>
  <si>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</si>
  <si>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</si>
  <si>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ESTADO DE FLUJOS DE EFECTIVO</t>
  </si>
  <si>
    <t>Flujos de Efectivo de las Actividades de Operación</t>
  </si>
  <si>
    <t>Cuenta Pública</t>
  </si>
  <si>
    <t>Ejercicio 2019</t>
  </si>
  <si>
    <t>Del 01 de enero al 31 de diciembre de 2019 y 2018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</si>
  <si>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</si>
  <si>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</si>
  <si>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</si>
  <si>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</si>
  <si>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</si>
  <si>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</si>
  <si>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 xml:space="preserve">INSTITUTO DE ARTES Y OFICIOS DE QUERÉTARO </t>
  </si>
  <si>
    <t xml:space="preserve">C. FERNANDO MENDOZA VARGAS </t>
  </si>
  <si>
    <t xml:space="preserve">DIRECTOR GENERAL </t>
  </si>
  <si>
    <t>LIC. MARÍA DEL CARMEN PÉREZ JIMÉNEZ</t>
  </si>
  <si>
    <t xml:space="preserve">JEFA DEL DEPTO. ADMINISTRATIVO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</si>
</sst>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00000000000000000000000000000"/>
    <numFmt numFmtId="171" formatCode="#,##0.000000000000000000000000000000_ ;\-#,##0.000000000000000000000000000000\ "/>
    <numFmt numFmtId="172" formatCode="#,##0_ ;\-#,##0\ "/>
    <numFmt numFmtId="173" formatCode="#,##0.00_ ;[Red]\-#,##0.00\ "/>
    <numFmt numFmtId="174" formatCode="#,##0_ ;[Red]\-#,##0\ "/>
    <numFmt numFmtId="175" formatCode="mmmm\-yyyy"/>
    <numFmt numFmtId="176" formatCode="_-&quot;$&quot;* #,##0_-;\-&quot;$&quot;* #,##0_-;_-&quot;$&quot;* &quot;-&quot;??_-;_-@_-"/>
    <numFmt numFmtId="177" formatCode="_-[$€-2]* #,##0.00_-;\-[$€-2]* #,##0.00_-;_-[$€-2]* &quot;-&quot;??_-"/>
    <numFmt numFmtId="178" formatCode="_-* #,##0.00000_-;\-* #,##0.00000_-;_-* &quot;-&quot;??_-;_-@_-"/>
    <numFmt numFmtId="179" formatCode="#,##0.00_ ;\-#,##0.00\ "/>
    <numFmt numFmtId="180" formatCode="0.00_ ;[Red]\-0.00\ "/>
    <numFmt numFmtId="181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1"/>
      <color indexed="62"/>
      <name val="Calibri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sz val="11"/>
      <color indexed="19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8"/>
      <color indexed="54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0" fillId="30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0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40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0" fillId="3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0" fillId="3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0" fillId="3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9" fillId="3" borderId="0" applyNumberFormat="0" applyBorder="0" applyAlignment="0" applyProtection="0"/>
    <xf numFmtId="0" fontId="41" fillId="40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41" borderId="1" applyNumberFormat="0" applyAlignment="0" applyProtection="0"/>
    <xf numFmtId="0" fontId="42" fillId="42" borderId="2" applyNumberFormat="0" applyAlignment="0" applyProtection="0"/>
    <xf numFmtId="0" fontId="25" fillId="43" borderId="1" applyNumberFormat="0" applyAlignment="0" applyProtection="0"/>
    <xf numFmtId="0" fontId="25" fillId="43" borderId="1" applyNumberFormat="0" applyAlignment="0" applyProtection="0"/>
    <xf numFmtId="0" fontId="43" fillId="44" borderId="3" applyNumberFormat="0" applyAlignment="0" applyProtection="0"/>
    <xf numFmtId="0" fontId="6" fillId="45" borderId="4" applyNumberFormat="0" applyAlignment="0" applyProtection="0"/>
    <xf numFmtId="0" fontId="6" fillId="45" borderId="4" applyNumberFormat="0" applyAlignment="0" applyProtection="0"/>
    <xf numFmtId="0" fontId="44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6" fillId="45" borderId="4" applyNumberFormat="0" applyAlignment="0" applyProtection="0"/>
    <xf numFmtId="0" fontId="2" fillId="0" borderId="0" applyFont="0" applyFill="0" applyBorder="0" applyAlignment="0" applyProtection="0"/>
    <xf numFmtId="0" fontId="26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40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0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40" fillId="52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40" fillId="53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54" borderId="2" applyNumberFormat="0" applyAlignment="0" applyProtection="0"/>
    <xf numFmtId="0" fontId="8" fillId="22" borderId="1" applyNumberFormat="0" applyAlignment="0" applyProtection="0"/>
    <xf numFmtId="0" fontId="8" fillId="22" borderId="1" applyNumberFormat="0" applyAlignment="0" applyProtection="0"/>
    <xf numFmtId="0" fontId="28" fillId="0" borderId="0">
      <alignment vertical="top"/>
      <protection/>
    </xf>
    <xf numFmtId="177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26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8" fillId="5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7" borderId="1" applyNumberFormat="0" applyAlignment="0" applyProtection="0"/>
    <xf numFmtId="0" fontId="7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9" fillId="56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57" borderId="11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10" fillId="41" borderId="13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2" fillId="0" borderId="0">
      <alignment/>
      <protection/>
    </xf>
    <xf numFmtId="0" fontId="50" fillId="42" borderId="14" applyNumberFormat="0" applyAlignment="0" applyProtection="0"/>
    <xf numFmtId="0" fontId="10" fillId="43" borderId="13" applyNumberFormat="0" applyAlignment="0" applyProtection="0"/>
    <xf numFmtId="0" fontId="10" fillId="43" borderId="13" applyNumberFormat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55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45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6" fillId="0" borderId="21" applyNumberFormat="0" applyFill="0" applyAlignment="0" applyProtection="0"/>
    <xf numFmtId="0" fontId="13" fillId="0" borderId="22" applyNumberFormat="0" applyFill="0" applyAlignment="0" applyProtection="0"/>
    <xf numFmtId="0" fontId="13" fillId="0" borderId="22" applyNumberFormat="0" applyFill="0" applyAlignment="0" applyProtection="0"/>
    <xf numFmtId="0" fontId="11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57" fillId="58" borderId="0" xfId="0" applyFont="1" applyFill="1" applyBorder="1" applyAlignment="1" applyProtection="1">
      <alignment/>
      <protection/>
    </xf>
    <xf numFmtId="0" fontId="21" fillId="58" borderId="0" xfId="174" applyFont="1" applyFill="1" applyBorder="1" applyAlignment="1" applyProtection="1">
      <alignment/>
      <protection/>
    </xf>
    <xf numFmtId="0" fontId="57" fillId="58" borderId="0" xfId="0" applyFont="1" applyFill="1" applyAlignment="1" applyProtection="1">
      <alignment/>
      <protection/>
    </xf>
    <xf numFmtId="0" fontId="21" fillId="58" borderId="0" xfId="174" applyFont="1" applyFill="1" applyBorder="1" applyAlignment="1" applyProtection="1">
      <alignment horizontal="center"/>
      <protection/>
    </xf>
    <xf numFmtId="0" fontId="21" fillId="58" borderId="0" xfId="174" applyFont="1" applyFill="1" applyBorder="1" applyAlignment="1" applyProtection="1">
      <alignment horizontal="centerContinuous"/>
      <protection/>
    </xf>
    <xf numFmtId="0" fontId="57" fillId="58" borderId="0" xfId="0" applyFont="1" applyFill="1" applyBorder="1" applyAlignment="1" applyProtection="1">
      <alignment horizontal="centerContinuous"/>
      <protection/>
    </xf>
    <xf numFmtId="0" fontId="21" fillId="58" borderId="0" xfId="174" applyFont="1" applyFill="1" applyBorder="1" applyAlignment="1" applyProtection="1">
      <alignment horizontal="center" vertical="top"/>
      <protection/>
    </xf>
    <xf numFmtId="0" fontId="57" fillId="58" borderId="0" xfId="0" applyFont="1" applyFill="1" applyBorder="1" applyAlignment="1" applyProtection="1">
      <alignment/>
      <protection/>
    </xf>
    <xf numFmtId="0" fontId="22" fillId="58" borderId="0" xfId="174" applyFont="1" applyFill="1" applyBorder="1" applyAlignment="1" applyProtection="1">
      <alignment horizontal="centerContinuous" vertical="center"/>
      <protection/>
    </xf>
    <xf numFmtId="0" fontId="22" fillId="58" borderId="0" xfId="174" applyFont="1" applyFill="1" applyBorder="1" applyAlignment="1" applyProtection="1">
      <alignment horizontal="center" vertical="top"/>
      <protection/>
    </xf>
    <xf numFmtId="0" fontId="22" fillId="33" borderId="23" xfId="0" applyFont="1" applyFill="1" applyBorder="1" applyAlignment="1" applyProtection="1">
      <alignment vertical="center"/>
      <protection/>
    </xf>
    <xf numFmtId="0" fontId="21" fillId="33" borderId="24" xfId="174" applyFont="1" applyFill="1" applyBorder="1" applyAlignment="1" applyProtection="1">
      <alignment horizontal="center" vertical="center"/>
      <protection/>
    </xf>
    <xf numFmtId="165" fontId="21" fillId="33" borderId="24" xfId="152" applyNumberFormat="1" applyFont="1" applyFill="1" applyBorder="1" applyAlignment="1" applyProtection="1">
      <alignment horizontal="center" vertical="center"/>
      <protection/>
    </xf>
    <xf numFmtId="0" fontId="22" fillId="33" borderId="24" xfId="0" applyFont="1" applyFill="1" applyBorder="1" applyAlignment="1" applyProtection="1">
      <alignment vertical="center"/>
      <protection/>
    </xf>
    <xf numFmtId="0" fontId="22" fillId="33" borderId="25" xfId="0" applyFont="1" applyFill="1" applyBorder="1" applyAlignment="1" applyProtection="1">
      <alignment/>
      <protection/>
    </xf>
    <xf numFmtId="0" fontId="57" fillId="58" borderId="26" xfId="0" applyFont="1" applyFill="1" applyBorder="1" applyAlignment="1" applyProtection="1">
      <alignment/>
      <protection/>
    </xf>
    <xf numFmtId="0" fontId="21" fillId="58" borderId="0" xfId="174" applyFont="1" applyFill="1" applyBorder="1" applyAlignment="1" applyProtection="1">
      <alignment vertical="center"/>
      <protection/>
    </xf>
    <xf numFmtId="0" fontId="22" fillId="58" borderId="0" xfId="174" applyFont="1" applyFill="1" applyBorder="1" applyAlignment="1" applyProtection="1">
      <alignment vertical="top"/>
      <protection/>
    </xf>
    <xf numFmtId="0" fontId="57" fillId="58" borderId="27" xfId="0" applyFont="1" applyFill="1" applyBorder="1" applyAlignment="1" applyProtection="1">
      <alignment/>
      <protection/>
    </xf>
    <xf numFmtId="0" fontId="57" fillId="58" borderId="26" xfId="0" applyFont="1" applyFill="1" applyBorder="1" applyAlignment="1" applyProtection="1">
      <alignment vertical="top"/>
      <protection/>
    </xf>
    <xf numFmtId="0" fontId="57" fillId="58" borderId="0" xfId="0" applyFont="1" applyFill="1" applyBorder="1" applyAlignment="1" applyProtection="1">
      <alignment vertical="top"/>
      <protection/>
    </xf>
    <xf numFmtId="0" fontId="21" fillId="58" borderId="0" xfId="174" applyFont="1" applyFill="1" applyBorder="1" applyAlignment="1" applyProtection="1">
      <alignment vertical="top"/>
      <protection/>
    </xf>
    <xf numFmtId="3" fontId="22" fillId="58" borderId="0" xfId="174" applyNumberFormat="1" applyFont="1" applyFill="1" applyBorder="1" applyAlignment="1" applyProtection="1">
      <alignment vertical="top"/>
      <protection/>
    </xf>
    <xf numFmtId="3" fontId="21" fillId="58" borderId="0" xfId="174" applyNumberFormat="1" applyFont="1" applyFill="1" applyBorder="1" applyAlignment="1" applyProtection="1">
      <alignment vertical="top"/>
      <protection/>
    </xf>
    <xf numFmtId="3" fontId="22" fillId="12" borderId="0" xfId="0" applyNumberFormat="1" applyFont="1" applyFill="1" applyBorder="1" applyAlignment="1" applyProtection="1">
      <alignment horizontal="right" vertical="top"/>
      <protection locked="0"/>
    </xf>
    <xf numFmtId="0" fontId="22" fillId="58" borderId="0" xfId="174" applyFont="1" applyFill="1" applyBorder="1" applyAlignment="1" applyProtection="1">
      <alignment horizontal="left" vertical="top"/>
      <protection/>
    </xf>
    <xf numFmtId="0" fontId="21" fillId="58" borderId="0" xfId="174" applyFont="1" applyFill="1" applyBorder="1" applyAlignment="1" applyProtection="1">
      <alignment horizontal="left" vertical="top"/>
      <protection/>
    </xf>
    <xf numFmtId="0" fontId="57" fillId="58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58" borderId="0" xfId="174" applyNumberFormat="1" applyFont="1" applyFill="1" applyBorder="1" applyAlignment="1" applyProtection="1">
      <alignment horizontal="right" vertical="top" wrapText="1"/>
      <protection/>
    </xf>
    <xf numFmtId="0" fontId="22" fillId="58" borderId="0" xfId="174" applyFont="1" applyFill="1" applyBorder="1" applyAlignment="1" applyProtection="1">
      <alignment vertical="top"/>
      <protection locked="0"/>
    </xf>
    <xf numFmtId="0" fontId="58" fillId="58" borderId="0" xfId="0" applyFont="1" applyFill="1" applyAlignment="1" applyProtection="1">
      <alignment horizontal="left"/>
      <protection/>
    </xf>
    <xf numFmtId="0" fontId="57" fillId="58" borderId="0" xfId="0" applyFont="1" applyFill="1" applyAlignment="1" applyProtection="1">
      <alignment horizontal="left" wrapText="1"/>
      <protection/>
    </xf>
    <xf numFmtId="0" fontId="57" fillId="58" borderId="26" xfId="0" applyFont="1" applyFill="1" applyBorder="1" applyAlignment="1" applyProtection="1">
      <alignment horizontal="left" vertical="top" wrapText="1"/>
      <protection/>
    </xf>
    <xf numFmtId="0" fontId="57" fillId="58" borderId="0" xfId="0" applyFont="1" applyFill="1" applyBorder="1" applyAlignment="1" applyProtection="1">
      <alignment horizontal="left" vertical="top" wrapText="1"/>
      <protection/>
    </xf>
    <xf numFmtId="0" fontId="57" fillId="58" borderId="27" xfId="0" applyFont="1" applyFill="1" applyBorder="1" applyAlignment="1" applyProtection="1">
      <alignment horizontal="left" wrapText="1"/>
      <protection/>
    </xf>
    <xf numFmtId="0" fontId="57" fillId="58" borderId="0" xfId="0" applyFont="1" applyFill="1" applyBorder="1" applyAlignment="1" applyProtection="1">
      <alignment horizontal="left" wrapText="1"/>
      <protection/>
    </xf>
    <xf numFmtId="0" fontId="57" fillId="58" borderId="28" xfId="0" applyFont="1" applyFill="1" applyBorder="1" applyAlignment="1" applyProtection="1">
      <alignment vertical="top"/>
      <protection/>
    </xf>
    <xf numFmtId="0" fontId="57" fillId="58" borderId="29" xfId="0" applyFont="1" applyFill="1" applyBorder="1" applyAlignment="1" applyProtection="1">
      <alignment vertical="top"/>
      <protection/>
    </xf>
    <xf numFmtId="0" fontId="21" fillId="58" borderId="29" xfId="174" applyFont="1" applyFill="1" applyBorder="1" applyAlignment="1" applyProtection="1">
      <alignment vertical="top"/>
      <protection/>
    </xf>
    <xf numFmtId="3" fontId="22" fillId="58" borderId="29" xfId="174" applyNumberFormat="1" applyFont="1" applyFill="1" applyBorder="1" applyAlignment="1" applyProtection="1">
      <alignment vertical="top"/>
      <protection/>
    </xf>
    <xf numFmtId="0" fontId="57" fillId="58" borderId="29" xfId="0" applyFont="1" applyFill="1" applyBorder="1" applyAlignment="1" applyProtection="1">
      <alignment/>
      <protection/>
    </xf>
    <xf numFmtId="0" fontId="57" fillId="58" borderId="30" xfId="0" applyFont="1" applyFill="1" applyBorder="1" applyAlignment="1" applyProtection="1">
      <alignment/>
      <protection/>
    </xf>
    <xf numFmtId="0" fontId="22" fillId="58" borderId="0" xfId="0" applyFont="1" applyFill="1" applyBorder="1" applyAlignment="1" applyProtection="1">
      <alignment vertical="top"/>
      <protection/>
    </xf>
    <xf numFmtId="0" fontId="58" fillId="58" borderId="0" xfId="0" applyFont="1" applyFill="1" applyAlignment="1" applyProtection="1">
      <alignment horizontal="center"/>
      <protection/>
    </xf>
    <xf numFmtId="3" fontId="58" fillId="58" borderId="0" xfId="0" applyNumberFormat="1" applyFont="1" applyFill="1" applyAlignment="1" applyProtection="1">
      <alignment horizontal="center"/>
      <protection/>
    </xf>
    <xf numFmtId="0" fontId="22" fillId="58" borderId="0" xfId="0" applyFont="1" applyFill="1" applyBorder="1" applyAlignment="1" applyProtection="1">
      <alignment/>
      <protection/>
    </xf>
    <xf numFmtId="43" fontId="22" fillId="58" borderId="0" xfId="152" applyFont="1" applyFill="1" applyBorder="1" applyAlignment="1" applyProtection="1">
      <alignment/>
      <protection/>
    </xf>
    <xf numFmtId="0" fontId="22" fillId="58" borderId="0" xfId="0" applyFont="1" applyFill="1" applyBorder="1" applyAlignment="1" applyProtection="1">
      <alignment vertical="center"/>
      <protection/>
    </xf>
    <xf numFmtId="0" fontId="21" fillId="58" borderId="0" xfId="0" applyFont="1" applyFill="1" applyBorder="1" applyAlignment="1" applyProtection="1">
      <alignment horizontal="right" vertical="top"/>
      <protection/>
    </xf>
    <xf numFmtId="0" fontId="21" fillId="58" borderId="0" xfId="0" applyFont="1" applyFill="1" applyBorder="1" applyAlignment="1" applyProtection="1">
      <alignment vertical="top"/>
      <protection/>
    </xf>
    <xf numFmtId="0" fontId="22" fillId="58" borderId="0" xfId="0" applyFont="1" applyFill="1" applyBorder="1" applyAlignment="1" applyProtection="1">
      <alignment horizontal="right"/>
      <protection/>
    </xf>
    <xf numFmtId="3" fontId="21" fillId="12" borderId="0" xfId="0" applyNumberFormat="1" applyFont="1" applyFill="1" applyBorder="1" applyAlignment="1" applyProtection="1">
      <alignment horizontal="right" vertical="top"/>
      <protection locked="0"/>
    </xf>
    <xf numFmtId="3" fontId="22" fillId="0" borderId="0" xfId="0" applyNumberFormat="1" applyFont="1" applyFill="1" applyBorder="1" applyAlignment="1" applyProtection="1">
      <alignment horizontal="right" vertical="top"/>
      <protection locked="0"/>
    </xf>
    <xf numFmtId="0" fontId="21" fillId="58" borderId="0" xfId="174" applyFont="1" applyFill="1" applyBorder="1" applyAlignment="1" applyProtection="1">
      <alignment horizontal="left" vertical="top"/>
      <protection/>
    </xf>
    <xf numFmtId="0" fontId="22" fillId="58" borderId="0" xfId="174" applyFont="1" applyFill="1" applyBorder="1" applyAlignment="1" applyProtection="1">
      <alignment horizontal="left" vertical="top" wrapText="1"/>
      <protection/>
    </xf>
    <xf numFmtId="0" fontId="21" fillId="58" borderId="0" xfId="174" applyFont="1" applyFill="1" applyBorder="1" applyAlignment="1" applyProtection="1">
      <alignment horizontal="left" vertical="top" wrapText="1"/>
      <protection/>
    </xf>
    <xf numFmtId="0" fontId="59" fillId="0" borderId="31" xfId="0" applyFont="1" applyFill="1" applyBorder="1" applyAlignment="1" applyProtection="1">
      <alignment horizontal="center"/>
      <protection/>
    </xf>
    <xf numFmtId="43" fontId="22" fillId="58" borderId="29" xfId="152" applyFont="1" applyFill="1" applyBorder="1" applyAlignment="1" applyProtection="1">
      <alignment horizontal="center"/>
      <protection/>
    </xf>
    <xf numFmtId="0" fontId="57" fillId="58" borderId="29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0" xfId="174" applyFont="1" applyFill="1" applyBorder="1" applyAlignment="1" applyProtection="1">
      <alignment horizontal="left" vertical="top" wrapText="1"/>
      <protection/>
    </xf>
    <xf numFmtId="0" fontId="22" fillId="58" borderId="0" xfId="174" applyFont="1" applyFill="1" applyBorder="1" applyAlignment="1" applyProtection="1">
      <alignment horizontal="left" vertical="top"/>
      <protection/>
    </xf>
    <xf numFmtId="0" fontId="21" fillId="58" borderId="0" xfId="144" applyFont="1" applyFill="1" applyAlignment="1" applyProtection="1">
      <alignment horizontal="center"/>
      <protection/>
    </xf>
    <xf numFmtId="0" fontId="21" fillId="58" borderId="0" xfId="174" applyFont="1" applyFill="1" applyBorder="1" applyAlignment="1" applyProtection="1">
      <alignment horizontal="center"/>
      <protection/>
    </xf>
    <xf numFmtId="0" fontId="21" fillId="33" borderId="24" xfId="0" applyFont="1" applyFill="1" applyBorder="1" applyAlignment="1" applyProtection="1">
      <alignment horizontal="center" vertical="center"/>
      <protection/>
    </xf>
    <xf numFmtId="4" fontId="58" fillId="58" borderId="0" xfId="0" applyNumberFormat="1" applyFont="1" applyFill="1" applyAlignment="1" applyProtection="1">
      <alignment horizontal="center"/>
      <protection/>
    </xf>
    <xf numFmtId="3" fontId="57" fillId="58" borderId="29" xfId="0" applyNumberFormat="1" applyFont="1" applyFill="1" applyBorder="1" applyAlignment="1" applyProtection="1">
      <alignment/>
      <protection/>
    </xf>
  </cellXfs>
  <cellStyles count="211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1 2" xfId="23"/>
    <cellStyle name="20% - Énfasis1 3" xfId="24"/>
    <cellStyle name="20% - Énfasis2" xfId="25"/>
    <cellStyle name="20% - Énfasis2 2" xfId="26"/>
    <cellStyle name="20% - Énfasis2 3" xfId="27"/>
    <cellStyle name="20% - Énfasis3" xfId="28"/>
    <cellStyle name="20% - Énfasis3 2" xfId="29"/>
    <cellStyle name="20% - Énfasis3 3" xfId="30"/>
    <cellStyle name="20% - Énfasis4" xfId="31"/>
    <cellStyle name="20% - Énfasis4 2" xfId="32"/>
    <cellStyle name="20% - Énfasis4 3" xfId="33"/>
    <cellStyle name="20% - Énfasis5" xfId="34"/>
    <cellStyle name="20% - Énfasis5 2" xfId="35"/>
    <cellStyle name="20% - Énfasis5 3" xfId="36"/>
    <cellStyle name="20% - Énfasis6" xfId="37"/>
    <cellStyle name="20% - Énfasis6 2" xfId="38"/>
    <cellStyle name="20% - Énfasis6 3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0% - Énfasis1" xfId="46"/>
    <cellStyle name="40% - Énfasis1 2" xfId="47"/>
    <cellStyle name="40% - Énfasis1 3" xfId="48"/>
    <cellStyle name="40% - Énfasis2" xfId="49"/>
    <cellStyle name="40% - Énfasis2 2" xfId="50"/>
    <cellStyle name="40% - Énfasis2 3" xfId="51"/>
    <cellStyle name="40% - Énfasis3" xfId="52"/>
    <cellStyle name="40% - Énfasis3 2" xfId="53"/>
    <cellStyle name="40% - Énfasis3 3" xfId="54"/>
    <cellStyle name="40% - Énfasis4" xfId="55"/>
    <cellStyle name="40% - Énfasis4 2" xfId="56"/>
    <cellStyle name="40% - Énfasis4 3" xfId="57"/>
    <cellStyle name="40% - Énfasis5" xfId="58"/>
    <cellStyle name="40% - Énfasis5 2" xfId="59"/>
    <cellStyle name="40% - Énfasis5 3" xfId="60"/>
    <cellStyle name="40% - Énfasis6" xfId="61"/>
    <cellStyle name="40% - Énfasis6 2" xfId="62"/>
    <cellStyle name="40% - Énfasis6 3" xfId="63"/>
    <cellStyle name="60% - Accent1" xfId="64"/>
    <cellStyle name="60% - Accent2" xfId="65"/>
    <cellStyle name="60% - Accent3" xfId="66"/>
    <cellStyle name="60% - Accent4" xfId="67"/>
    <cellStyle name="60% - Accent5" xfId="68"/>
    <cellStyle name="60% - Accent6" xfId="69"/>
    <cellStyle name="60% - Énfasis1" xfId="70"/>
    <cellStyle name="60% - Énfasis1 2" xfId="71"/>
    <cellStyle name="60% - Énfasis1 3" xfId="72"/>
    <cellStyle name="60% - Énfasis2" xfId="73"/>
    <cellStyle name="60% - Énfasis2 2" xfId="74"/>
    <cellStyle name="60% - Énfasis2 3" xfId="75"/>
    <cellStyle name="60% - Énfasis3" xfId="76"/>
    <cellStyle name="60% - Énfasis3 2" xfId="77"/>
    <cellStyle name="60% - Énfasis3 3" xfId="78"/>
    <cellStyle name="60% - Énfasis4" xfId="79"/>
    <cellStyle name="60% - Énfasis4 2" xfId="80"/>
    <cellStyle name="60% - Énfasis4 3" xfId="81"/>
    <cellStyle name="60% - Énfasis5" xfId="82"/>
    <cellStyle name="60% - Énfasis5 2" xfId="83"/>
    <cellStyle name="60% - Énfasis5 3" xfId="84"/>
    <cellStyle name="60% - Énfasis6" xfId="85"/>
    <cellStyle name="60% - Énfasis6 2" xfId="86"/>
    <cellStyle name="60% - Énfasis6 3" xfId="87"/>
    <cellStyle name="Accent1" xfId="88"/>
    <cellStyle name="Accent2" xfId="89"/>
    <cellStyle name="Accent3" xfId="90"/>
    <cellStyle name="Accent4" xfId="91"/>
    <cellStyle name="Accent5" xfId="92"/>
    <cellStyle name="Accent6" xfId="93"/>
    <cellStyle name="Bad" xfId="94"/>
    <cellStyle name="Buena" xfId="95"/>
    <cellStyle name="Buena 2" xfId="96"/>
    <cellStyle name="Buena 3" xfId="97"/>
    <cellStyle name="Calculation" xfId="98"/>
    <cellStyle name="Cálculo" xfId="99"/>
    <cellStyle name="Cálculo 2" xfId="100"/>
    <cellStyle name="Cálculo 3" xfId="101"/>
    <cellStyle name="Celda de comprobación" xfId="102"/>
    <cellStyle name="Celda de comprobación 2" xfId="103"/>
    <cellStyle name="Celda de comprobación 3" xfId="104"/>
    <cellStyle name="Celda vinculada" xfId="105"/>
    <cellStyle name="Celda vinculada 2" xfId="106"/>
    <cellStyle name="Celda vinculada 3" xfId="107"/>
    <cellStyle name="Check Cell" xfId="108"/>
    <cellStyle name="Currency 4" xfId="109"/>
    <cellStyle name="Encabezado 1" xfId="110"/>
    <cellStyle name="Encabezado 4" xfId="111"/>
    <cellStyle name="Encabezado 4 2" xfId="112"/>
    <cellStyle name="Encabezado 4 3" xfId="113"/>
    <cellStyle name="Énfasis1" xfId="114"/>
    <cellStyle name="Énfasis1 2" xfId="115"/>
    <cellStyle name="Énfasis1 3" xfId="116"/>
    <cellStyle name="Énfasis2" xfId="117"/>
    <cellStyle name="Énfasis2 2" xfId="118"/>
    <cellStyle name="Énfasis2 3" xfId="119"/>
    <cellStyle name="Énfasis3" xfId="120"/>
    <cellStyle name="Énfasis3 2" xfId="121"/>
    <cellStyle name="Énfasis3 3" xfId="122"/>
    <cellStyle name="Énfasis4" xfId="123"/>
    <cellStyle name="Énfasis4 2" xfId="124"/>
    <cellStyle name="Énfasis4 3" xfId="125"/>
    <cellStyle name="Énfasis5" xfId="126"/>
    <cellStyle name="Énfasis5 2" xfId="127"/>
    <cellStyle name="Énfasis5 3" xfId="128"/>
    <cellStyle name="Énfasis6" xfId="129"/>
    <cellStyle name="Énfasis6 2" xfId="130"/>
    <cellStyle name="Énfasis6 3" xfId="131"/>
    <cellStyle name="Entrada" xfId="132"/>
    <cellStyle name="Entrada 2" xfId="133"/>
    <cellStyle name="Entrada 3" xfId="134"/>
    <cellStyle name="Estilo 1" xfId="135"/>
    <cellStyle name="Euro" xfId="136"/>
    <cellStyle name="Explanatory Text" xfId="137"/>
    <cellStyle name="Followed Hyperlink" xfId="138"/>
    <cellStyle name="Good" xfId="139"/>
    <cellStyle name="Heading 1" xfId="140"/>
    <cellStyle name="Heading 2" xfId="141"/>
    <cellStyle name="Heading 3" xfId="142"/>
    <cellStyle name="Heading 4" xfId="143"/>
    <cellStyle name="Hyperlink" xfId="144"/>
    <cellStyle name="Hipervínculo 3" xfId="145"/>
    <cellStyle name="Hyperlink" xfId="146"/>
    <cellStyle name="Incorrecto" xfId="147"/>
    <cellStyle name="Incorrecto 2" xfId="148"/>
    <cellStyle name="Incorrecto 3" xfId="149"/>
    <cellStyle name="Input" xfId="150"/>
    <cellStyle name="Linked Cell" xfId="151"/>
    <cellStyle name="Comma" xfId="152"/>
    <cellStyle name="Comma [0]" xfId="153"/>
    <cellStyle name="Millares 2" xfId="154"/>
    <cellStyle name="Millares 2 2" xfId="155"/>
    <cellStyle name="Millares 3" xfId="156"/>
    <cellStyle name="Millares 7" xfId="157"/>
    <cellStyle name="Currency" xfId="158"/>
    <cellStyle name="Currency [0]" xfId="159"/>
    <cellStyle name="Moneda [0] 2" xfId="160"/>
    <cellStyle name="Moneda [0] 2 2" xfId="161"/>
    <cellStyle name="Moneda [0] 3" xfId="162"/>
    <cellStyle name="Moneda 2" xfId="163"/>
    <cellStyle name="Moneda 2 2" xfId="164"/>
    <cellStyle name="Moneda 2_Balanza" xfId="165"/>
    <cellStyle name="Moneda 3" xfId="166"/>
    <cellStyle name="Moneda 3 2" xfId="167"/>
    <cellStyle name="Moneda 4" xfId="168"/>
    <cellStyle name="Moneda 5" xfId="169"/>
    <cellStyle name="Neutral" xfId="170"/>
    <cellStyle name="Neutral 2" xfId="171"/>
    <cellStyle name="Neutral 3" xfId="172"/>
    <cellStyle name="Normal 10 2" xfId="173"/>
    <cellStyle name="Normal 2" xfId="174"/>
    <cellStyle name="Normal 2 2" xfId="175"/>
    <cellStyle name="Normal 2 2 2" xfId="176"/>
    <cellStyle name="Normal 2 3" xfId="177"/>
    <cellStyle name="Normal 2 4" xfId="178"/>
    <cellStyle name="Normal 2 5" xfId="179"/>
    <cellStyle name="Normal 2_(B) EXP 2015 Y PROYECTO 2016" xfId="180"/>
    <cellStyle name="Normal 3" xfId="181"/>
    <cellStyle name="Normal 4" xfId="182"/>
    <cellStyle name="Normal 4 2" xfId="183"/>
    <cellStyle name="Normal 4_DETALLE" xfId="184"/>
    <cellStyle name="Normal 5" xfId="185"/>
    <cellStyle name="Normal 5 2" xfId="186"/>
    <cellStyle name="Normal 5_Notas Mem Presup" xfId="187"/>
    <cellStyle name="Normal 6" xfId="188"/>
    <cellStyle name="Normal 6 2" xfId="189"/>
    <cellStyle name="Normal 9" xfId="190"/>
    <cellStyle name="Notas" xfId="191"/>
    <cellStyle name="Notas 2" xfId="192"/>
    <cellStyle name="Notas 3" xfId="193"/>
    <cellStyle name="Note" xfId="194"/>
    <cellStyle name="Output" xfId="195"/>
    <cellStyle name="Percent" xfId="196"/>
    <cellStyle name="Porcentaje 2" xfId="197"/>
    <cellStyle name="Saldos" xfId="198"/>
    <cellStyle name="Salida" xfId="199"/>
    <cellStyle name="Salida 2" xfId="200"/>
    <cellStyle name="Salida 3" xfId="201"/>
    <cellStyle name="Texto de advertencia" xfId="202"/>
    <cellStyle name="Texto de advertencia 2" xfId="203"/>
    <cellStyle name="Texto de advertencia 3" xfId="204"/>
    <cellStyle name="Texto explicativo" xfId="205"/>
    <cellStyle name="Texto explicativo 2" xfId="206"/>
    <cellStyle name="Texto explicativo 3" xfId="207"/>
    <cellStyle name="Title" xfId="208"/>
    <cellStyle name="Título" xfId="209"/>
    <cellStyle name="Título 1" xfId="210"/>
    <cellStyle name="Título 1 2" xfId="211"/>
    <cellStyle name="Título 1 3" xfId="212"/>
    <cellStyle name="Título 2" xfId="213"/>
    <cellStyle name="Título 2 2" xfId="214"/>
    <cellStyle name="Título 2 3" xfId="215"/>
    <cellStyle name="Título 3" xfId="216"/>
    <cellStyle name="Título 3 2" xfId="217"/>
    <cellStyle name="Título 3 3" xfId="218"/>
    <cellStyle name="Título 4" xfId="219"/>
    <cellStyle name="Título 5" xfId="220"/>
    <cellStyle name="Total" xfId="221"/>
    <cellStyle name="Total 2" xfId="222"/>
    <cellStyle name="Total 3" xfId="223"/>
    <cellStyle name="Warning Text" xfId="2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0"/>
  <sheetViews>
    <sheetView showGridLines="0" tabSelected="1" view="pageBreakPreview" zoomScaleNormal="60" zoomScaleSheetLayoutView="100" zoomScalePageLayoutView="0" workbookViewId="0" topLeftCell="C1">
      <selection activeCell="Q50" sqref="Q50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2"/>
      <c r="T2" s="2"/>
    </row>
    <row r="3" spans="4:20" ht="12">
      <c r="D3" s="64" t="s">
        <v>54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2"/>
      <c r="T3" s="2"/>
    </row>
    <row r="4" spans="4:20" ht="12">
      <c r="D4" s="64" t="s">
        <v>45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2"/>
      <c r="T4" s="2"/>
    </row>
    <row r="5" spans="4:20" ht="12">
      <c r="D5" s="64" t="s">
        <v>46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2"/>
      <c r="T5" s="2"/>
    </row>
    <row r="6" spans="4:20" ht="12" customHeight="1">
      <c r="D6" s="65" t="s">
        <v>43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4"/>
    </row>
    <row r="7" spans="4:20" ht="12" customHeight="1">
      <c r="D7" s="65" t="s">
        <v>47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4"/>
    </row>
    <row r="8" spans="4:20" ht="12" customHeight="1">
      <c r="D8" s="65" t="s">
        <v>0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66" t="s">
        <v>1</v>
      </c>
      <c r="E12" s="66"/>
      <c r="F12" s="66"/>
      <c r="G12" s="66"/>
      <c r="H12" s="12"/>
      <c r="I12" s="13">
        <v>2019</v>
      </c>
      <c r="J12" s="13">
        <v>2018</v>
      </c>
      <c r="K12" s="14"/>
      <c r="L12" s="66" t="s">
        <v>1</v>
      </c>
      <c r="M12" s="66"/>
      <c r="N12" s="66"/>
      <c r="O12" s="66"/>
      <c r="P12" s="12"/>
      <c r="Q12" s="13">
        <v>2019</v>
      </c>
      <c r="R12" s="13">
        <v>2018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55" t="s">
        <v>44</v>
      </c>
      <c r="E15" s="55"/>
      <c r="F15" s="55"/>
      <c r="G15" s="55"/>
      <c r="H15" s="55"/>
      <c r="I15" s="18"/>
      <c r="J15" s="18"/>
      <c r="K15" s="21"/>
      <c r="L15" s="55" t="s">
        <v>2</v>
      </c>
      <c r="M15" s="55"/>
      <c r="N15" s="55"/>
      <c r="O15" s="55"/>
      <c r="P15" s="55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55" t="s">
        <v>3</v>
      </c>
      <c r="F17" s="55"/>
      <c r="G17" s="55"/>
      <c r="H17" s="55"/>
      <c r="I17" s="24">
        <f>ROUND(SUM(I18:I27),2)</f>
        <v>16622744.91</v>
      </c>
      <c r="J17" s="24">
        <f>SUM(J18:J28)</f>
        <v>15274537.700000001</v>
      </c>
      <c r="K17" s="21"/>
      <c r="L17" s="21"/>
      <c r="M17" s="55" t="s">
        <v>3</v>
      </c>
      <c r="N17" s="55"/>
      <c r="O17" s="55"/>
      <c r="P17" s="55"/>
      <c r="Q17" s="24">
        <f>ROUND(SUM(Q18:Q20),2)</f>
        <v>0</v>
      </c>
      <c r="R17" s="24">
        <f>ROUND(SUM(R18:R20),2)</f>
        <v>0</v>
      </c>
      <c r="S17" s="19"/>
      <c r="T17" s="8"/>
    </row>
    <row r="18" spans="3:20" ht="15" customHeight="1">
      <c r="C18" s="20"/>
      <c r="D18" s="21"/>
      <c r="E18" s="22"/>
      <c r="F18" s="56" t="s">
        <v>4</v>
      </c>
      <c r="G18" s="56"/>
      <c r="H18" s="56"/>
      <c r="I18" s="25">
        <v>0</v>
      </c>
      <c r="J18" s="25">
        <v>0</v>
      </c>
      <c r="K18" s="21"/>
      <c r="L18" s="21"/>
      <c r="M18" s="8"/>
      <c r="N18" s="63" t="s">
        <v>5</v>
      </c>
      <c r="O18" s="63"/>
      <c r="P18" s="63"/>
      <c r="Q18" s="25">
        <v>0</v>
      </c>
      <c r="R18" s="25">
        <v>0</v>
      </c>
      <c r="S18" s="19"/>
      <c r="T18" s="8"/>
    </row>
    <row r="19" spans="3:20" ht="15" customHeight="1">
      <c r="C19" s="20"/>
      <c r="D19" s="21"/>
      <c r="E19" s="22"/>
      <c r="F19" s="56" t="s">
        <v>6</v>
      </c>
      <c r="G19" s="56"/>
      <c r="H19" s="56"/>
      <c r="I19" s="25">
        <v>0</v>
      </c>
      <c r="J19" s="25">
        <v>0</v>
      </c>
      <c r="K19" s="21"/>
      <c r="L19" s="21"/>
      <c r="M19" s="8"/>
      <c r="N19" s="63" t="s">
        <v>7</v>
      </c>
      <c r="O19" s="63"/>
      <c r="P19" s="63"/>
      <c r="Q19" s="25">
        <v>0</v>
      </c>
      <c r="R19" s="25">
        <v>0</v>
      </c>
      <c r="S19" s="19"/>
      <c r="T19" s="8"/>
    </row>
    <row r="20" spans="3:20" ht="15" customHeight="1">
      <c r="C20" s="20"/>
      <c r="D20" s="21"/>
      <c r="E20" s="26"/>
      <c r="F20" s="56" t="s">
        <v>8</v>
      </c>
      <c r="G20" s="56"/>
      <c r="H20" s="56"/>
      <c r="I20" s="25">
        <v>0</v>
      </c>
      <c r="J20" s="25">
        <v>0</v>
      </c>
      <c r="K20" s="21"/>
      <c r="L20" s="21"/>
      <c r="M20" s="18"/>
      <c r="N20" s="63" t="s">
        <v>9</v>
      </c>
      <c r="O20" s="63"/>
      <c r="P20" s="63"/>
      <c r="Q20" s="25">
        <v>0</v>
      </c>
      <c r="R20" s="25">
        <v>0</v>
      </c>
      <c r="S20" s="19"/>
      <c r="T20" s="8"/>
    </row>
    <row r="21" spans="3:20" ht="15" customHeight="1">
      <c r="C21" s="20"/>
      <c r="D21" s="21"/>
      <c r="E21" s="26"/>
      <c r="F21" s="56" t="s">
        <v>10</v>
      </c>
      <c r="G21" s="56"/>
      <c r="H21" s="56"/>
      <c r="I21" s="25">
        <v>0</v>
      </c>
      <c r="J21" s="25">
        <v>0</v>
      </c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56" t="s">
        <v>48</v>
      </c>
      <c r="G22" s="56"/>
      <c r="H22" s="56"/>
      <c r="I22" s="25">
        <v>215218.82</v>
      </c>
      <c r="J22" s="25">
        <v>0</v>
      </c>
      <c r="K22" s="21"/>
      <c r="L22" s="21"/>
      <c r="M22" s="27" t="s">
        <v>11</v>
      </c>
      <c r="N22" s="27"/>
      <c r="O22" s="27"/>
      <c r="P22" s="27"/>
      <c r="Q22" s="24">
        <f>ROUND(SUM(Q23:Q25),2)</f>
        <v>779494.13</v>
      </c>
      <c r="R22" s="24">
        <f>ROUND(SUM(R23:R25),2)</f>
        <v>1118771.46</v>
      </c>
      <c r="S22" s="19"/>
      <c r="T22" s="8"/>
    </row>
    <row r="23" spans="3:20" ht="15" customHeight="1">
      <c r="C23" s="20"/>
      <c r="D23" s="21"/>
      <c r="E23" s="26"/>
      <c r="F23" s="56" t="s">
        <v>49</v>
      </c>
      <c r="G23" s="56"/>
      <c r="H23" s="56"/>
      <c r="I23" s="25">
        <v>0</v>
      </c>
      <c r="J23" s="25">
        <v>0</v>
      </c>
      <c r="K23" s="21"/>
      <c r="L23" s="21"/>
      <c r="M23" s="18"/>
      <c r="N23" s="26" t="s">
        <v>5</v>
      </c>
      <c r="O23" s="26"/>
      <c r="P23" s="26"/>
      <c r="Q23" s="25">
        <v>0</v>
      </c>
      <c r="R23" s="25">
        <v>0</v>
      </c>
      <c r="S23" s="19"/>
      <c r="T23" s="8"/>
    </row>
    <row r="24" spans="3:20" ht="15" customHeight="1">
      <c r="C24" s="20"/>
      <c r="D24" s="21"/>
      <c r="E24" s="26"/>
      <c r="F24" s="56" t="s">
        <v>50</v>
      </c>
      <c r="G24" s="56"/>
      <c r="H24" s="56"/>
      <c r="I24" s="25">
        <v>8306157.09</v>
      </c>
      <c r="J24" s="25">
        <v>8005630.71</v>
      </c>
      <c r="K24" s="21"/>
      <c r="L24" s="21"/>
      <c r="M24" s="18"/>
      <c r="N24" s="63" t="s">
        <v>7</v>
      </c>
      <c r="O24" s="63"/>
      <c r="P24" s="63"/>
      <c r="Q24" s="25">
        <v>779494.13</v>
      </c>
      <c r="R24" s="25">
        <v>1118771.46</v>
      </c>
      <c r="S24" s="19"/>
      <c r="T24" s="8"/>
    </row>
    <row r="25" spans="3:20" ht="41.25" customHeight="1">
      <c r="C25" s="20"/>
      <c r="D25" s="21"/>
      <c r="E25" s="26"/>
      <c r="F25" s="56" t="s">
        <v>51</v>
      </c>
      <c r="G25" s="56"/>
      <c r="H25" s="56"/>
      <c r="I25" s="25">
        <v>0</v>
      </c>
      <c r="J25" s="25">
        <v>0</v>
      </c>
      <c r="K25" s="21"/>
      <c r="L25" s="21"/>
      <c r="M25" s="8"/>
      <c r="N25" s="63" t="s">
        <v>12</v>
      </c>
      <c r="O25" s="63"/>
      <c r="P25" s="63"/>
      <c r="Q25" s="25">
        <v>0</v>
      </c>
      <c r="R25" s="25">
        <v>0</v>
      </c>
      <c r="S25" s="19"/>
      <c r="T25" s="8"/>
    </row>
    <row r="26" spans="3:20" ht="15" customHeight="1">
      <c r="C26" s="20"/>
      <c r="D26" s="21"/>
      <c r="E26" s="26"/>
      <c r="F26" s="56" t="s">
        <v>52</v>
      </c>
      <c r="G26" s="56"/>
      <c r="H26" s="56"/>
      <c r="I26" s="25">
        <v>8101369</v>
      </c>
      <c r="J26" s="25">
        <v>7103169</v>
      </c>
      <c r="K26" s="21"/>
      <c r="L26" s="21"/>
      <c r="M26" s="55" t="s">
        <v>13</v>
      </c>
      <c r="N26" s="55"/>
      <c r="O26" s="55"/>
      <c r="P26" s="55"/>
      <c r="Q26" s="24">
        <f>ROUND(Q17-Q22,2)</f>
        <v>-779494.13</v>
      </c>
      <c r="R26" s="24">
        <f>ROUND(R17-R22,2)</f>
        <v>-1118771.46</v>
      </c>
      <c r="S26" s="19"/>
      <c r="T26" s="8"/>
    </row>
    <row r="27" spans="3:20" ht="15" customHeight="1">
      <c r="C27" s="20"/>
      <c r="D27" s="21"/>
      <c r="E27" s="26"/>
      <c r="F27" s="56" t="s">
        <v>14</v>
      </c>
      <c r="G27" s="56"/>
      <c r="H27" s="56"/>
      <c r="I27" s="25">
        <v>0</v>
      </c>
      <c r="J27" s="25">
        <v>165737.99</v>
      </c>
      <c r="K27" s="21"/>
      <c r="L27" s="21"/>
      <c r="S27" s="19"/>
      <c r="T27" s="8"/>
    </row>
    <row r="28" spans="3:20" ht="15" customHeight="1">
      <c r="C28" s="20"/>
      <c r="D28" s="21"/>
      <c r="E28" s="26"/>
      <c r="F28" s="56"/>
      <c r="G28" s="56"/>
      <c r="H28" s="28"/>
      <c r="I28" s="28"/>
      <c r="J28" s="28"/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55" t="s">
        <v>15</v>
      </c>
      <c r="M29" s="55"/>
      <c r="N29" s="55"/>
      <c r="O29" s="55"/>
      <c r="P29" s="55"/>
      <c r="Q29" s="8"/>
      <c r="R29" s="8"/>
      <c r="S29" s="19"/>
      <c r="T29" s="8"/>
    </row>
    <row r="30" spans="3:20" ht="15" customHeight="1">
      <c r="C30" s="20"/>
      <c r="D30" s="21"/>
      <c r="E30" s="55" t="s">
        <v>11</v>
      </c>
      <c r="F30" s="55"/>
      <c r="G30" s="55"/>
      <c r="H30" s="55"/>
      <c r="I30" s="24">
        <f>+I31+I32+I33+I34+I35+I36+I37+I38+I39+I40+I41+I42+I43+I44+I45+I46</f>
        <v>15734049.94</v>
      </c>
      <c r="J30" s="24">
        <f>+J31+J32+J33+J34+J35+J36+J37+J38+J39+J40+J41+J42+J43+J44+J45+J46</f>
        <v>14487740.669999998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56" t="s">
        <v>16</v>
      </c>
      <c r="G31" s="56"/>
      <c r="H31" s="56"/>
      <c r="I31" s="25">
        <v>10660612.66</v>
      </c>
      <c r="J31" s="25">
        <v>10134101.04</v>
      </c>
      <c r="K31" s="21"/>
      <c r="L31" s="21"/>
      <c r="M31" s="27" t="s">
        <v>3</v>
      </c>
      <c r="N31" s="27"/>
      <c r="O31" s="27"/>
      <c r="P31" s="27"/>
      <c r="Q31" s="24">
        <f>ROUND(Q32+Q35,2)</f>
        <v>0</v>
      </c>
      <c r="R31" s="24">
        <f>ROUND(R32+R35,2)</f>
        <v>0</v>
      </c>
      <c r="S31" s="19"/>
      <c r="T31" s="8"/>
    </row>
    <row r="32" spans="3:20" ht="15" customHeight="1">
      <c r="C32" s="20"/>
      <c r="D32" s="21"/>
      <c r="E32" s="27"/>
      <c r="F32" s="56" t="s">
        <v>17</v>
      </c>
      <c r="G32" s="56"/>
      <c r="H32" s="56"/>
      <c r="I32" s="25">
        <v>1257393.0299999998</v>
      </c>
      <c r="J32" s="25">
        <v>926640.68</v>
      </c>
      <c r="K32" s="21"/>
      <c r="L32" s="8"/>
      <c r="M32" s="8"/>
      <c r="N32" s="26" t="s">
        <v>18</v>
      </c>
      <c r="O32" s="26"/>
      <c r="P32" s="26"/>
      <c r="Q32" s="29">
        <f>SUM(Q33:Q34)</f>
        <v>0</v>
      </c>
      <c r="R32" s="29">
        <f>SUM(R33:R34)</f>
        <v>0</v>
      </c>
      <c r="S32" s="19"/>
      <c r="T32" s="8"/>
    </row>
    <row r="33" spans="3:20" ht="15" customHeight="1">
      <c r="C33" s="20"/>
      <c r="D33" s="21"/>
      <c r="E33" s="27"/>
      <c r="F33" s="56" t="s">
        <v>19</v>
      </c>
      <c r="G33" s="56"/>
      <c r="H33" s="56"/>
      <c r="I33" s="25">
        <v>3377710.17</v>
      </c>
      <c r="J33" s="25">
        <v>3037038.27</v>
      </c>
      <c r="K33" s="21"/>
      <c r="L33" s="21"/>
      <c r="M33" s="27"/>
      <c r="N33" s="26" t="s">
        <v>20</v>
      </c>
      <c r="O33" s="26"/>
      <c r="P33" s="26"/>
      <c r="Q33" s="25">
        <v>0</v>
      </c>
      <c r="R33" s="25">
        <v>0</v>
      </c>
      <c r="S33" s="19"/>
      <c r="T33" s="8"/>
    </row>
    <row r="34" spans="3:20" ht="15" customHeight="1">
      <c r="C34" s="20"/>
      <c r="D34" s="21"/>
      <c r="E34" s="22"/>
      <c r="F34" s="56" t="s">
        <v>22</v>
      </c>
      <c r="G34" s="56"/>
      <c r="H34" s="56"/>
      <c r="I34" s="25">
        <v>0</v>
      </c>
      <c r="J34" s="25">
        <v>0</v>
      </c>
      <c r="K34" s="21"/>
      <c r="L34" s="21"/>
      <c r="M34" s="27"/>
      <c r="N34" s="26" t="s">
        <v>21</v>
      </c>
      <c r="O34" s="26"/>
      <c r="P34" s="26"/>
      <c r="Q34" s="25">
        <v>0</v>
      </c>
      <c r="R34" s="25">
        <v>0</v>
      </c>
      <c r="S34" s="19"/>
      <c r="T34" s="8"/>
    </row>
    <row r="35" spans="3:20" ht="15" customHeight="1">
      <c r="C35" s="20"/>
      <c r="D35" s="21"/>
      <c r="E35" s="27"/>
      <c r="F35" s="56" t="s">
        <v>24</v>
      </c>
      <c r="G35" s="56"/>
      <c r="H35" s="56"/>
      <c r="I35" s="25">
        <v>0</v>
      </c>
      <c r="J35" s="25">
        <v>0</v>
      </c>
      <c r="K35" s="21"/>
      <c r="L35" s="21"/>
      <c r="M35" s="27"/>
      <c r="N35" s="63" t="s">
        <v>23</v>
      </c>
      <c r="O35" s="63"/>
      <c r="P35" s="63"/>
      <c r="Q35" s="25">
        <v>0</v>
      </c>
      <c r="R35" s="25">
        <v>0</v>
      </c>
      <c r="S35" s="19"/>
      <c r="T35" s="8"/>
    </row>
    <row r="36" spans="3:20" ht="15" customHeight="1">
      <c r="C36" s="20"/>
      <c r="D36" s="21"/>
      <c r="E36" s="27"/>
      <c r="F36" s="56" t="s">
        <v>25</v>
      </c>
      <c r="G36" s="56"/>
      <c r="H36" s="56"/>
      <c r="I36" s="25">
        <v>0</v>
      </c>
      <c r="J36" s="25">
        <v>0</v>
      </c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56" t="s">
        <v>26</v>
      </c>
      <c r="G37" s="56"/>
      <c r="H37" s="56"/>
      <c r="I37" s="25">
        <v>161522.85</v>
      </c>
      <c r="J37" s="25">
        <v>177690.5</v>
      </c>
      <c r="K37" s="21"/>
      <c r="L37" s="21"/>
      <c r="M37" s="27" t="s">
        <v>11</v>
      </c>
      <c r="N37" s="27"/>
      <c r="O37" s="27"/>
      <c r="P37" s="27"/>
      <c r="Q37" s="24">
        <f>ROUND(Q38+Q41,2)</f>
        <v>0</v>
      </c>
      <c r="R37" s="24">
        <f>ROUND(R38+R41,2)</f>
        <v>317108.43</v>
      </c>
      <c r="S37" s="19"/>
      <c r="T37" s="8"/>
    </row>
    <row r="38" spans="3:20" ht="15" customHeight="1">
      <c r="C38" s="20"/>
      <c r="D38" s="21"/>
      <c r="E38" s="27"/>
      <c r="F38" s="56" t="s">
        <v>28</v>
      </c>
      <c r="G38" s="56"/>
      <c r="H38" s="56"/>
      <c r="I38" s="25">
        <v>266731.05</v>
      </c>
      <c r="J38" s="25">
        <v>212270.18</v>
      </c>
      <c r="K38" s="21"/>
      <c r="L38" s="21"/>
      <c r="M38" s="8"/>
      <c r="N38" s="26" t="s">
        <v>27</v>
      </c>
      <c r="O38" s="26"/>
      <c r="P38" s="26"/>
      <c r="Q38" s="29">
        <f>ROUND(SUM(Q39:Q40),2)</f>
        <v>0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56" t="s">
        <v>29</v>
      </c>
      <c r="G39" s="56"/>
      <c r="H39" s="56"/>
      <c r="I39" s="25">
        <v>0</v>
      </c>
      <c r="J39" s="25">
        <v>0</v>
      </c>
      <c r="K39" s="21"/>
      <c r="L39" s="21"/>
      <c r="M39" s="27"/>
      <c r="N39" s="26" t="s">
        <v>20</v>
      </c>
      <c r="O39" s="26"/>
      <c r="P39" s="26"/>
      <c r="Q39" s="25">
        <v>0</v>
      </c>
      <c r="R39" s="25">
        <v>0</v>
      </c>
      <c r="S39" s="19"/>
      <c r="T39" s="8"/>
    </row>
    <row r="40" spans="3:20" ht="15" customHeight="1">
      <c r="C40" s="20"/>
      <c r="D40" s="21"/>
      <c r="E40" s="27"/>
      <c r="F40" s="56" t="s">
        <v>30</v>
      </c>
      <c r="G40" s="56"/>
      <c r="H40" s="56"/>
      <c r="I40" s="25">
        <v>0</v>
      </c>
      <c r="J40" s="25">
        <v>0</v>
      </c>
      <c r="K40" s="21"/>
      <c r="L40" s="8"/>
      <c r="M40" s="27"/>
      <c r="N40" s="26" t="s">
        <v>21</v>
      </c>
      <c r="O40" s="26"/>
      <c r="P40" s="26"/>
      <c r="Q40" s="25">
        <v>0</v>
      </c>
      <c r="R40" s="25">
        <v>0</v>
      </c>
      <c r="S40" s="19"/>
      <c r="T40" s="8"/>
    </row>
    <row r="41" spans="3:20" ht="15" customHeight="1">
      <c r="C41" s="20"/>
      <c r="D41" s="21"/>
      <c r="E41" s="27"/>
      <c r="F41" s="56" t="s">
        <v>32</v>
      </c>
      <c r="G41" s="56"/>
      <c r="H41" s="56"/>
      <c r="I41" s="25">
        <v>0</v>
      </c>
      <c r="J41" s="25">
        <v>0</v>
      </c>
      <c r="K41" s="21"/>
      <c r="L41" s="21"/>
      <c r="M41" s="27"/>
      <c r="N41" s="63" t="s">
        <v>31</v>
      </c>
      <c r="O41" s="63"/>
      <c r="P41" s="63"/>
      <c r="Q41" s="25">
        <v>0</v>
      </c>
      <c r="R41" s="25">
        <v>317108.43</v>
      </c>
      <c r="S41" s="19"/>
      <c r="T41" s="8"/>
    </row>
    <row r="42" spans="3:20" ht="15" customHeight="1">
      <c r="C42" s="20"/>
      <c r="D42" s="21"/>
      <c r="E42" s="27"/>
      <c r="F42" s="56" t="s">
        <v>33</v>
      </c>
      <c r="G42" s="56"/>
      <c r="H42" s="56"/>
      <c r="I42" s="25">
        <v>0</v>
      </c>
      <c r="J42" s="25">
        <v>0</v>
      </c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56" t="s">
        <v>34</v>
      </c>
      <c r="G43" s="56"/>
      <c r="H43" s="56"/>
      <c r="I43" s="25">
        <v>0</v>
      </c>
      <c r="J43" s="25">
        <v>0</v>
      </c>
      <c r="K43" s="21"/>
      <c r="L43" s="21"/>
      <c r="M43" s="55" t="s">
        <v>53</v>
      </c>
      <c r="N43" s="55"/>
      <c r="O43" s="55"/>
      <c r="P43" s="55"/>
      <c r="Q43" s="24">
        <f>ROUND(Q31-Q37,2)</f>
        <v>0</v>
      </c>
      <c r="R43" s="24">
        <f>ROUND(R31-R37,2)</f>
        <v>-317108.43</v>
      </c>
      <c r="S43" s="19"/>
      <c r="T43" s="8"/>
    </row>
    <row r="44" spans="3:20" ht="15" customHeight="1">
      <c r="C44" s="20"/>
      <c r="D44" s="21"/>
      <c r="E44" s="27"/>
      <c r="F44" s="56" t="s">
        <v>35</v>
      </c>
      <c r="G44" s="56"/>
      <c r="H44" s="56"/>
      <c r="I44" s="25">
        <v>0</v>
      </c>
      <c r="J44" s="25">
        <v>0</v>
      </c>
      <c r="K44" s="21"/>
      <c r="L44" s="21"/>
      <c r="S44" s="19"/>
      <c r="T44" s="8"/>
    </row>
    <row r="45" spans="3:20" ht="24.75" customHeight="1">
      <c r="C45" s="20"/>
      <c r="D45" s="21"/>
      <c r="E45" s="27"/>
      <c r="F45" s="56" t="s">
        <v>37</v>
      </c>
      <c r="G45" s="56"/>
      <c r="H45" s="56"/>
      <c r="I45" s="25">
        <v>0</v>
      </c>
      <c r="J45" s="25">
        <v>0</v>
      </c>
      <c r="K45" s="21"/>
      <c r="L45" s="57" t="s">
        <v>36</v>
      </c>
      <c r="M45" s="57"/>
      <c r="N45" s="57"/>
      <c r="O45" s="57"/>
      <c r="P45" s="57"/>
      <c r="Q45" s="30">
        <f>ROUND(I50+Q26+Q43,2)</f>
        <v>109200.84</v>
      </c>
      <c r="R45" s="30">
        <f>ROUND(J50+R26+R43,2)</f>
        <v>-649082.86</v>
      </c>
      <c r="S45" s="19"/>
      <c r="T45" s="8"/>
    </row>
    <row r="46" spans="3:20" ht="15" customHeight="1">
      <c r="C46" s="20"/>
      <c r="D46" s="21"/>
      <c r="E46" s="27"/>
      <c r="F46" s="56" t="s">
        <v>38</v>
      </c>
      <c r="G46" s="56"/>
      <c r="H46" s="56"/>
      <c r="I46" s="25">
        <v>10080.18</v>
      </c>
      <c r="J46" s="25">
        <v>0</v>
      </c>
      <c r="K46" s="21"/>
      <c r="S46" s="19"/>
      <c r="T46" s="8"/>
    </row>
    <row r="47" spans="3:20" ht="15" customHeight="1" hidden="1">
      <c r="C47" s="20"/>
      <c r="D47" s="21"/>
      <c r="E47" s="18"/>
      <c r="F47" s="56" t="s">
        <v>38</v>
      </c>
      <c r="G47" s="56"/>
      <c r="H47" s="56"/>
      <c r="I47" s="31"/>
      <c r="J47" s="31"/>
      <c r="K47" s="21"/>
      <c r="S47" s="19"/>
      <c r="T47" s="8"/>
    </row>
    <row r="48" spans="3:20" ht="15" customHeight="1">
      <c r="C48" s="20"/>
      <c r="D48" s="21"/>
      <c r="E48" s="27"/>
      <c r="F48" s="62"/>
      <c r="G48" s="62"/>
      <c r="H48" s="62"/>
      <c r="I48" s="54"/>
      <c r="J48" s="54"/>
      <c r="K48" s="21"/>
      <c r="S48" s="19"/>
      <c r="T48" s="8"/>
    </row>
    <row r="49" spans="3:22" ht="12">
      <c r="C49" s="20"/>
      <c r="D49" s="21"/>
      <c r="E49" s="22"/>
      <c r="F49" s="21"/>
      <c r="G49" s="22"/>
      <c r="H49" s="22"/>
      <c r="I49" s="18"/>
      <c r="J49" s="18"/>
      <c r="K49" s="21"/>
      <c r="L49" s="57" t="s">
        <v>39</v>
      </c>
      <c r="M49" s="57"/>
      <c r="N49" s="57"/>
      <c r="O49" s="57"/>
      <c r="P49" s="57"/>
      <c r="Q49" s="53">
        <v>447227.36</v>
      </c>
      <c r="R49" s="53">
        <v>1096310.22</v>
      </c>
      <c r="S49" s="19"/>
      <c r="T49" s="8"/>
      <c r="V49" s="32"/>
    </row>
    <row r="50" spans="3:22" s="33" customFormat="1" ht="12">
      <c r="C50" s="34"/>
      <c r="D50" s="35"/>
      <c r="E50" s="55" t="s">
        <v>40</v>
      </c>
      <c r="F50" s="55"/>
      <c r="G50" s="55"/>
      <c r="H50" s="55"/>
      <c r="I50" s="30">
        <f>ROUND(I17-I30,2)</f>
        <v>888694.97</v>
      </c>
      <c r="J50" s="30">
        <f>J17-J30</f>
        <v>786797.030000003</v>
      </c>
      <c r="K50" s="35"/>
      <c r="L50" s="57" t="s">
        <v>41</v>
      </c>
      <c r="M50" s="57"/>
      <c r="N50" s="57"/>
      <c r="O50" s="57"/>
      <c r="P50" s="57"/>
      <c r="Q50" s="53">
        <v>556428.2</v>
      </c>
      <c r="R50" s="53">
        <v>447227.36</v>
      </c>
      <c r="S50" s="36"/>
      <c r="T50" s="37"/>
      <c r="V50" s="32"/>
    </row>
    <row r="51" spans="3:20" s="33" customFormat="1" ht="12">
      <c r="C51" s="34"/>
      <c r="D51" s="35"/>
      <c r="E51" s="27"/>
      <c r="F51" s="27"/>
      <c r="G51" s="27"/>
      <c r="H51" s="27"/>
      <c r="I51" s="30"/>
      <c r="J51" s="30"/>
      <c r="K51" s="35"/>
      <c r="S51" s="36"/>
      <c r="T51" s="37"/>
    </row>
    <row r="52" spans="3:20" ht="14.25" customHeight="1">
      <c r="C52" s="38"/>
      <c r="D52" s="39"/>
      <c r="E52" s="40"/>
      <c r="F52" s="40"/>
      <c r="G52" s="40"/>
      <c r="H52" s="40"/>
      <c r="I52" s="41"/>
      <c r="J52" s="41"/>
      <c r="K52" s="39"/>
      <c r="L52" s="42"/>
      <c r="M52" s="42"/>
      <c r="N52" s="42"/>
      <c r="O52" s="42"/>
      <c r="P52" s="42"/>
      <c r="Q52" s="68"/>
      <c r="R52" s="42"/>
      <c r="S52" s="43"/>
      <c r="T52" s="8"/>
    </row>
    <row r="53" spans="3:20" ht="15" customHeight="1">
      <c r="C53" s="8"/>
      <c r="D53" s="44" t="s">
        <v>42</v>
      </c>
      <c r="E53" s="44"/>
      <c r="F53" s="44"/>
      <c r="G53" s="44"/>
      <c r="H53" s="44"/>
      <c r="I53" s="44"/>
      <c r="J53" s="44"/>
      <c r="K53" s="44"/>
      <c r="L53" s="44"/>
      <c r="M53" s="8"/>
      <c r="N53" s="8"/>
      <c r="O53" s="8"/>
      <c r="P53" s="8"/>
      <c r="Q53" s="67"/>
      <c r="R53" s="8"/>
      <c r="S53" s="8"/>
      <c r="T53" s="8"/>
    </row>
    <row r="54" spans="3:20" ht="15" customHeight="1">
      <c r="C54" s="8"/>
      <c r="D54" s="44"/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5"/>
      <c r="R55" s="8"/>
      <c r="S55" s="8"/>
      <c r="T55" s="8"/>
    </row>
    <row r="56" spans="3:20" ht="15" customHeight="1">
      <c r="C56" s="8"/>
      <c r="D56" s="44"/>
      <c r="E56" s="44"/>
      <c r="F56" s="44"/>
      <c r="G56" s="44"/>
      <c r="H56" s="44"/>
      <c r="I56" s="44"/>
      <c r="J56" s="44"/>
      <c r="K56" s="44"/>
      <c r="L56" s="44"/>
      <c r="M56" s="8"/>
      <c r="N56" s="8"/>
      <c r="O56" s="8"/>
      <c r="P56" s="8"/>
      <c r="Q56" s="46"/>
      <c r="R56" s="8"/>
      <c r="S56" s="8"/>
      <c r="T56" s="8"/>
    </row>
    <row r="57" spans="3:20" ht="22.5" customHeight="1">
      <c r="C57" s="8"/>
      <c r="D57" s="44"/>
      <c r="E57" s="47"/>
      <c r="F57" s="48"/>
      <c r="G57" s="48"/>
      <c r="H57" s="8"/>
      <c r="I57" s="49"/>
      <c r="J57" s="47"/>
      <c r="K57" s="48"/>
      <c r="L57" s="48"/>
      <c r="M57" s="8"/>
      <c r="N57" s="8"/>
      <c r="O57" s="8"/>
      <c r="P57" s="8"/>
      <c r="R57" s="8"/>
      <c r="S57" s="8"/>
      <c r="T57" s="8"/>
    </row>
    <row r="58" spans="3:20" ht="29.25" customHeight="1">
      <c r="C58" s="8"/>
      <c r="D58" s="44"/>
      <c r="E58" s="47"/>
      <c r="F58" s="59"/>
      <c r="G58" s="59"/>
      <c r="H58" s="59"/>
      <c r="I58" s="59"/>
      <c r="J58" s="47"/>
      <c r="K58" s="48"/>
      <c r="L58" s="48"/>
      <c r="M58" s="8"/>
      <c r="N58" s="60"/>
      <c r="O58" s="60"/>
      <c r="P58" s="60"/>
      <c r="Q58" s="60"/>
      <c r="R58" s="8"/>
      <c r="S58" s="8"/>
      <c r="T58" s="8"/>
    </row>
    <row r="59" spans="3:20" ht="13.5" customHeight="1">
      <c r="C59" s="8"/>
      <c r="D59" s="50"/>
      <c r="E59" s="8"/>
      <c r="F59" s="58" t="s">
        <v>55</v>
      </c>
      <c r="G59" s="58"/>
      <c r="H59" s="58"/>
      <c r="I59" s="58"/>
      <c r="J59" s="8"/>
      <c r="K59" s="51"/>
      <c r="L59" s="8"/>
      <c r="M59" s="1"/>
      <c r="N59" s="58" t="s">
        <v>57</v>
      </c>
      <c r="O59" s="58"/>
      <c r="P59" s="58"/>
      <c r="Q59" s="58"/>
      <c r="R59" s="8"/>
      <c r="S59" s="8"/>
      <c r="T59" s="8"/>
    </row>
    <row r="60" spans="3:20" ht="13.5" customHeight="1">
      <c r="C60" s="8"/>
      <c r="D60" s="52"/>
      <c r="E60" s="8"/>
      <c r="F60" s="61" t="s">
        <v>56</v>
      </c>
      <c r="G60" s="61"/>
      <c r="H60" s="61"/>
      <c r="I60" s="61"/>
      <c r="J60" s="8"/>
      <c r="K60" s="51"/>
      <c r="L60" s="8"/>
      <c r="N60" s="61" t="s">
        <v>58</v>
      </c>
      <c r="O60" s="61"/>
      <c r="P60" s="61"/>
      <c r="Q60" s="61"/>
      <c r="R60" s="8"/>
      <c r="S60" s="8"/>
      <c r="T60" s="8"/>
    </row>
  </sheetData>
  <sheetProtection selectLockedCells="1"/>
  <mergeCells count="63">
    <mergeCell ref="D2:R2"/>
    <mergeCell ref="D6:S6"/>
    <mergeCell ref="D7:S7"/>
    <mergeCell ref="D8:S8"/>
    <mergeCell ref="D4:R4"/>
    <mergeCell ref="D12:G12"/>
    <mergeCell ref="L12:O12"/>
    <mergeCell ref="D3:R3"/>
    <mergeCell ref="D5:R5"/>
    <mergeCell ref="D15:H15"/>
    <mergeCell ref="L15:P15"/>
    <mergeCell ref="E17:H17"/>
    <mergeCell ref="M17:P17"/>
    <mergeCell ref="F18:H18"/>
    <mergeCell ref="N18:P18"/>
    <mergeCell ref="F19:H19"/>
    <mergeCell ref="N19:P19"/>
    <mergeCell ref="F20:H20"/>
    <mergeCell ref="N20:P20"/>
    <mergeCell ref="F21:H21"/>
    <mergeCell ref="F22:H22"/>
    <mergeCell ref="F23:H23"/>
    <mergeCell ref="F24:H24"/>
    <mergeCell ref="N24:P24"/>
    <mergeCell ref="F25:H25"/>
    <mergeCell ref="N25:P25"/>
    <mergeCell ref="F26:H26"/>
    <mergeCell ref="M26:P26"/>
    <mergeCell ref="F27:H27"/>
    <mergeCell ref="F28:G28"/>
    <mergeCell ref="L29:P29"/>
    <mergeCell ref="E30:H30"/>
    <mergeCell ref="F31:H31"/>
    <mergeCell ref="F32:H32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34:H34"/>
    <mergeCell ref="F60:I60"/>
    <mergeCell ref="N60:Q60"/>
    <mergeCell ref="F46:H46"/>
    <mergeCell ref="F48:H48"/>
    <mergeCell ref="L49:P49"/>
    <mergeCell ref="F39:H39"/>
    <mergeCell ref="F40:H40"/>
    <mergeCell ref="F41:H41"/>
    <mergeCell ref="N41:P41"/>
    <mergeCell ref="L50:P50"/>
    <mergeCell ref="E50:H50"/>
    <mergeCell ref="F44:H44"/>
    <mergeCell ref="F45:H45"/>
    <mergeCell ref="L45:P45"/>
    <mergeCell ref="F59:I59"/>
    <mergeCell ref="N59:Q59"/>
    <mergeCell ref="F58:I58"/>
    <mergeCell ref="N58:Q58"/>
    <mergeCell ref="F47:H4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Depto administrativo</cp:lastModifiedBy>
  <cp:lastPrinted>2018-10-24T19:41:45Z</cp:lastPrinted>
  <dcterms:created xsi:type="dcterms:W3CDTF">2018-10-24T19:36:13Z</dcterms:created>
  <dcterms:modified xsi:type="dcterms:W3CDTF">2020-02-17T22:56:45Z</dcterms:modified>
  <cp:category/>
  <cp:version/>
  <cp:contentType/>
  <cp:contentStatus/>
</cp:coreProperties>
</file>