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776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<sst xmlns="http://schemas.openxmlformats.org/spreadsheetml/2006/main" count="70" uniqueCount="59">
  <si>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</si>
  <si>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</si>
  <si>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</si>
  <si>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</si>
  <si>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</si>
  <si>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</si>
  <si>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</si>
  <si>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</si>
  <si>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</si>
  <si>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</si>
  <si>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</si>
  <si>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</si>
  <si>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</si>
  <si>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</si>
  <si>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</si>
  <si>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</si>
  <si>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</si>
  <si>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</si>
  <si>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</si>
  <si>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</si>
  <si>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</si>
  <si>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</si>
  <si>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</si>
  <si>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</si>
  <si>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</si>
  <si>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</si>
  <si>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</si>
  <si>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</si>
  <si>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</si>
  <si>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</si>
  <si>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</si>
  <si>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</si>
  <si>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</si>
  <si>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</si>
  <si>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</si>
  <si>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</si>
  <si>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</si>
  <si>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</si>
  <si>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</si>
  <si>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</si>
  <si>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</si>
  <si>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</si>
  <si>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</si>
  <si>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</si>
  <si>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</si>
  <si>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</si>
  <si>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</si>
  <si>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</si>
  <si>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</si>
  <si>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</si>
  <si>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</si>
  <si>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</si>
  <si>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</si>
  <si>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</si>
  <si>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SISTEMA ESTATAL DE COMUNICACIÓN CULTURAL Y EDUCATIVA</t>
  </si>
  <si>
    <t>CLAUDIA IVONNE HERNÁNDEZ TORRES</t>
  </si>
  <si>
    <t>DIRECTOR GENERAL</t>
  </si>
  <si>
    <t>VANESSA HERRERA DE LA TORRE</t>
  </si>
  <si>
    <t>JEFE DE UNIDAD DE APOYO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</si>
</sst>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68" zoomScaleNormal="60" zoomScaleSheetLayoutView="68" zoomScalePageLayoutView="0" workbookViewId="0" topLeftCell="G1">
      <selection activeCell="R51" sqref="R5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46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2019</v>
      </c>
      <c r="J12" s="13">
        <v>2018</v>
      </c>
      <c r="K12" s="14"/>
      <c r="L12" s="66" t="s">
        <v>1</v>
      </c>
      <c r="M12" s="66"/>
      <c r="N12" s="66"/>
      <c r="O12" s="66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44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41623136</v>
      </c>
      <c r="J17" s="24">
        <f>SUM(J18:J28)</f>
        <v>34597837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>
        <v>0</v>
      </c>
      <c r="J18" s="25">
        <v>0</v>
      </c>
      <c r="K18" s="21"/>
      <c r="L18" s="21"/>
      <c r="M18" s="8"/>
      <c r="N18" s="63" t="s">
        <v>5</v>
      </c>
      <c r="O18" s="63"/>
      <c r="P18" s="63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>
        <v>0</v>
      </c>
      <c r="J19" s="25">
        <v>0</v>
      </c>
      <c r="K19" s="21"/>
      <c r="L19" s="21"/>
      <c r="M19" s="8"/>
      <c r="N19" s="63" t="s">
        <v>7</v>
      </c>
      <c r="O19" s="63"/>
      <c r="P19" s="63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>
        <v>0</v>
      </c>
      <c r="J20" s="25">
        <v>0</v>
      </c>
      <c r="K20" s="21"/>
      <c r="L20" s="21"/>
      <c r="M20" s="18"/>
      <c r="N20" s="63" t="s">
        <v>9</v>
      </c>
      <c r="O20" s="63"/>
      <c r="P20" s="63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48</v>
      </c>
      <c r="G22" s="56"/>
      <c r="H22" s="56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5112453</v>
      </c>
      <c r="R22" s="24">
        <f>ROUND(SUM(R23:R25),2)</f>
        <v>3161022</v>
      </c>
      <c r="S22" s="19"/>
      <c r="T22" s="8"/>
    </row>
    <row r="23" spans="3:20" ht="15" customHeight="1">
      <c r="C23" s="20"/>
      <c r="D23" s="21"/>
      <c r="E23" s="26"/>
      <c r="F23" s="56" t="s">
        <v>49</v>
      </c>
      <c r="G23" s="56"/>
      <c r="H23" s="56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6" t="s">
        <v>50</v>
      </c>
      <c r="G24" s="56"/>
      <c r="H24" s="56"/>
      <c r="I24" s="25">
        <v>458</v>
      </c>
      <c r="J24" s="25">
        <v>0</v>
      </c>
      <c r="K24" s="21"/>
      <c r="L24" s="21"/>
      <c r="M24" s="18"/>
      <c r="N24" s="63" t="s">
        <v>7</v>
      </c>
      <c r="O24" s="63"/>
      <c r="P24" s="63"/>
      <c r="Q24" s="25">
        <v>5052714</v>
      </c>
      <c r="R24" s="25">
        <v>3161022</v>
      </c>
      <c r="S24" s="19"/>
      <c r="T24" s="8"/>
    </row>
    <row r="25" spans="3:20" ht="41.25" customHeight="1">
      <c r="C25" s="20"/>
      <c r="D25" s="21"/>
      <c r="E25" s="26"/>
      <c r="F25" s="56" t="s">
        <v>51</v>
      </c>
      <c r="G25" s="56"/>
      <c r="H25" s="56"/>
      <c r="I25" s="25">
        <v>0</v>
      </c>
      <c r="J25" s="25">
        <v>0</v>
      </c>
      <c r="K25" s="21"/>
      <c r="L25" s="21"/>
      <c r="M25" s="8"/>
      <c r="N25" s="63" t="s">
        <v>12</v>
      </c>
      <c r="O25" s="63"/>
      <c r="P25" s="63"/>
      <c r="Q25" s="25">
        <v>59739</v>
      </c>
      <c r="R25" s="25">
        <v>0</v>
      </c>
      <c r="S25" s="19"/>
      <c r="T25" s="8"/>
    </row>
    <row r="26" spans="3:20" ht="15" customHeight="1">
      <c r="C26" s="20"/>
      <c r="D26" s="21"/>
      <c r="E26" s="26"/>
      <c r="F26" s="56" t="s">
        <v>52</v>
      </c>
      <c r="G26" s="56"/>
      <c r="H26" s="56"/>
      <c r="I26" s="25">
        <v>41521315</v>
      </c>
      <c r="J26" s="25">
        <v>34597837</v>
      </c>
      <c r="K26" s="21"/>
      <c r="L26" s="21"/>
      <c r="M26" s="55" t="s">
        <v>13</v>
      </c>
      <c r="N26" s="55"/>
      <c r="O26" s="55"/>
      <c r="P26" s="55"/>
      <c r="Q26" s="24">
        <f>ROUND(Q17-Q22,2)</f>
        <v>-5112453</v>
      </c>
      <c r="R26" s="24">
        <f>ROUND(R17-R22,2)</f>
        <v>-3161022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101363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35954418</v>
      </c>
      <c r="J30" s="24">
        <f>+J31+J32+J33+J34+J35+J36+J37+J38+J39+J40+J41+J42+J43+J45+J46+J47</f>
        <v>31513862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18506867</v>
      </c>
      <c r="J31" s="25">
        <v>17076835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1170462</v>
      </c>
      <c r="J32" s="25">
        <v>939672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14920195</v>
      </c>
      <c r="J33" s="25">
        <v>12767840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202057</v>
      </c>
      <c r="J37" s="25">
        <v>189612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1154837</v>
      </c>
      <c r="J38" s="25">
        <v>462856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0</v>
      </c>
      <c r="J41" s="25">
        <v>0</v>
      </c>
      <c r="K41" s="21"/>
      <c r="L41" s="21"/>
      <c r="M41" s="27"/>
      <c r="N41" s="63" t="s">
        <v>31</v>
      </c>
      <c r="O41" s="63"/>
      <c r="P41" s="63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53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>
        <v>0</v>
      </c>
      <c r="J46" s="25">
        <v>0</v>
      </c>
      <c r="K46" s="21"/>
      <c r="L46" s="57" t="s">
        <v>36</v>
      </c>
      <c r="M46" s="57"/>
      <c r="N46" s="57"/>
      <c r="O46" s="57"/>
      <c r="P46" s="57"/>
      <c r="Q46" s="30">
        <f>ROUND(I51+Q26+Q43,2)</f>
        <v>556265</v>
      </c>
      <c r="R46" s="30">
        <f>ROUND(J51+R26+R43,2)</f>
        <v>-77047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0</v>
      </c>
      <c r="J47" s="25">
        <v>77047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220193</v>
      </c>
      <c r="R50" s="53">
        <v>297240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5668718</v>
      </c>
      <c r="J51" s="30">
        <f>J17-J30</f>
        <v>3083975</v>
      </c>
      <c r="K51" s="35"/>
      <c r="L51" s="57" t="s">
        <v>41</v>
      </c>
      <c r="M51" s="57"/>
      <c r="N51" s="57"/>
      <c r="O51" s="57"/>
      <c r="P51" s="57"/>
      <c r="Q51" s="53">
        <v>776458</v>
      </c>
      <c r="R51" s="53">
        <v>220193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cp:lastPrinted>2018-10-24T19:41:45Z</cp:lastPrinted>
  <dcterms:created xsi:type="dcterms:W3CDTF">2018-10-24T19:36:13Z</dcterms:created>
  <dcterms:modified xsi:type="dcterms:W3CDTF">2020-02-17T16:32:04Z</dcterms:modified>
  <cp:category/>
  <cp:version/>
  <cp:contentType/>
  <cp:contentStatus/>
</cp:coreProperties>
</file>