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BP" sheetId="1" r:id="rId1"/>
  </sheets>
  <externalReferences>
    <externalReference r:id="rId4"/>
  </externalReferences>
  <definedNames>
    <definedName name="_xlnm.Print_Area" localSheetId="0">'BP'!$A$1:$G$80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<sst xmlns="http://schemas.openxmlformats.org/spreadsheetml/2006/main" count="71" uniqueCount="51">
  <si>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</si>
  <si>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</si>
  <si>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</si>
  <si>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</si>
  <si>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</si>
  <si>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</si>
  <si>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</si>
  <si>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</si>
  <si>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</si>
  <si>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</si>
  <si>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</si>
  <si>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</si>
  <si>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</si>
  <si>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</si>
  <si>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</si>
  <si>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</si>
  <si>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</si>
  <si>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</si>
  <si>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</si>
  <si>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</si>
  <si>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</si>
  <si>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</si>
  <si>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</si>
  <si>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</si>
  <si>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</si>
  <si>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</si>
  <si>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</si>
  <si>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</si>
  <si>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</si>
  <si>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</si>
  <si>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</si>
  <si>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</si>
  <si>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</si>
  <si>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</si>
  <si>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</si>
  <si>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</si>
  <si>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</si>
  <si>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</si>
  <si>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</si>
  <si>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</si>
  <si>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</si>
  <si>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</si>
  <si>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</si>
  <si>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</si>
  <si>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</si>
  <si>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</si>
  <si>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UNIVERSIDAD AUTONOMA DE QUERETARO</t>
  </si>
  <si>
    <t>M. en I. Alejandro Jáuregui Sánchez</t>
  </si>
  <si>
    <t>C.P. Lizbeth Alejandra López Torres</t>
  </si>
  <si>
    <t>Coordinadora de Programación y Presupuesto</t>
  </si>
  <si>
    <t>SECRETARIO DE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</si>
</sst>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0" fontId="38" fillId="33" borderId="25" xfId="0" applyFont="1" applyFill="1" applyBorder="1" applyAlignment="1">
      <alignment wrapText="1"/>
    </xf>
    <xf numFmtId="0" fontId="38" fillId="33" borderId="0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7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7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zas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12" zoomScaleSheetLayoutView="112" zoomScalePageLayoutView="0" workbookViewId="0" topLeftCell="A52">
      <selection activeCell="J64" sqref="J6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96"/>
      <c r="E5" s="96"/>
      <c r="F5" s="96"/>
    </row>
    <row r="6" spans="2:6" ht="12">
      <c r="B6" s="101" t="s">
        <v>45</v>
      </c>
      <c r="C6" s="101"/>
      <c r="D6" s="96"/>
      <c r="E6" s="96"/>
      <c r="F6" s="96"/>
    </row>
    <row r="7" spans="2:6" ht="12">
      <c r="B7" s="102" t="s">
        <v>0</v>
      </c>
      <c r="C7" s="102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3" t="s">
        <v>1</v>
      </c>
      <c r="C10" s="104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v>2499578162</v>
      </c>
      <c r="E12" s="11">
        <v>3011615233</v>
      </c>
      <c r="F12" s="52">
        <v>3011615233</v>
      </c>
      <c r="G12" s="1"/>
    </row>
    <row r="13" spans="2:6" ht="12">
      <c r="B13" s="53" t="s">
        <v>6</v>
      </c>
      <c r="C13" s="12"/>
      <c r="D13" s="13">
        <v>1088522328</v>
      </c>
      <c r="E13" s="14">
        <v>1398929454</v>
      </c>
      <c r="F13" s="54">
        <v>1398929454</v>
      </c>
    </row>
    <row r="14" spans="2:6" ht="12">
      <c r="B14" s="55" t="s">
        <v>7</v>
      </c>
      <c r="C14" s="16"/>
      <c r="D14" s="17">
        <v>1411055834</v>
      </c>
      <c r="E14" s="18">
        <v>1612685778</v>
      </c>
      <c r="F14" s="56">
        <v>1612685778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v>2499578162</v>
      </c>
      <c r="E16" s="22">
        <v>2763180598</v>
      </c>
      <c r="F16" s="59">
        <v>2763180598</v>
      </c>
    </row>
    <row r="17" spans="2:6" ht="12">
      <c r="B17" s="53" t="s">
        <v>10</v>
      </c>
      <c r="C17" s="12"/>
      <c r="D17" s="23">
        <v>1088522328</v>
      </c>
      <c r="E17" s="24">
        <v>1219770885</v>
      </c>
      <c r="F17" s="60">
        <v>1219770885</v>
      </c>
    </row>
    <row r="18" spans="2:6" ht="12">
      <c r="B18" s="98" t="s">
        <v>11</v>
      </c>
      <c r="C18" s="99"/>
      <c r="D18" s="23">
        <v>1411055834</v>
      </c>
      <c r="E18" s="24">
        <v>1543409712</v>
      </c>
      <c r="F18" s="60">
        <v>1543409712</v>
      </c>
    </row>
    <row r="19" spans="2:6" ht="12">
      <c r="B19" s="51" t="s">
        <v>12</v>
      </c>
      <c r="C19" s="7"/>
      <c r="D19" s="21">
        <v>0</v>
      </c>
      <c r="E19" s="22">
        <v>0</v>
      </c>
      <c r="F19" s="59"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5" t="s">
        <v>14</v>
      </c>
      <c r="C21" s="106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248434635</v>
      </c>
      <c r="F23" s="59">
        <f>+F12-F16+F19</f>
        <v>248434635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248434635</v>
      </c>
      <c r="F24" s="59">
        <f>+F23-F15</f>
        <v>248434635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248434635</v>
      </c>
      <c r="F25" s="59">
        <f>+F24-F19</f>
        <v>248434635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v>0</v>
      </c>
      <c r="E29" s="22">
        <v>0</v>
      </c>
      <c r="F29" s="59"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05" t="s">
        <v>20</v>
      </c>
      <c r="C31" s="106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248434635</v>
      </c>
      <c r="F33" s="68">
        <f>+F25+F29</f>
        <v>248434635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v>0</v>
      </c>
      <c r="E37" s="37">
        <v>0</v>
      </c>
      <c r="F37" s="68"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5" t="s">
        <v>24</v>
      </c>
      <c r="C39" s="106"/>
      <c r="D39" s="28"/>
      <c r="E39" s="29"/>
      <c r="F39" s="63"/>
    </row>
    <row r="40" spans="2:6" ht="12">
      <c r="B40" s="65" t="s">
        <v>25</v>
      </c>
      <c r="C40" s="32"/>
      <c r="D40" s="21">
        <v>0</v>
      </c>
      <c r="E40" s="22">
        <v>0</v>
      </c>
      <c r="F40" s="59"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v>0</v>
      </c>
      <c r="E44" s="22">
        <v>0</v>
      </c>
      <c r="F44" s="59"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1088522328</v>
      </c>
      <c r="E48" s="42">
        <f>E13</f>
        <v>1398929454</v>
      </c>
      <c r="F48" s="69">
        <f>F13</f>
        <v>1398929454</v>
      </c>
      <c r="G48" s="1"/>
    </row>
    <row r="49" spans="1:7" s="6" customFormat="1" ht="12">
      <c r="A49" s="1"/>
      <c r="B49" s="108" t="s">
        <v>30</v>
      </c>
      <c r="C49" s="109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1088522328</v>
      </c>
      <c r="E52" s="42">
        <f>E17</f>
        <v>1219770885</v>
      </c>
      <c r="F52" s="71">
        <f>F17</f>
        <v>1219770885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179158569</v>
      </c>
      <c r="F55" s="59">
        <f>+F48+F49-F52+F53</f>
        <v>179158569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179158569</v>
      </c>
      <c r="F56" s="59">
        <f>+F55-F49</f>
        <v>179158569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1411055834</v>
      </c>
      <c r="E60" s="8">
        <f>E14</f>
        <v>1612685778</v>
      </c>
      <c r="F60" s="73">
        <f>F14</f>
        <v>1612685778</v>
      </c>
    </row>
    <row r="61" spans="2:6" ht="12">
      <c r="B61" s="108" t="s">
        <v>37</v>
      </c>
      <c r="C61" s="109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8" t="s">
        <v>24</v>
      </c>
      <c r="C62" s="109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5" t="s">
        <v>27</v>
      </c>
      <c r="C63" s="106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1411055834</v>
      </c>
      <c r="E65" s="20">
        <f>E18</f>
        <v>1543409712</v>
      </c>
      <c r="F65" s="58">
        <f>F18</f>
        <v>1543409712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69276066</v>
      </c>
      <c r="F69" s="59">
        <f>+F60+F61-F65+F67</f>
        <v>69276066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69276066</v>
      </c>
      <c r="F70" s="59">
        <f>+F69-F61</f>
        <v>69276066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7"/>
      <c r="C72" s="107"/>
      <c r="D72" s="107"/>
      <c r="E72" s="107"/>
      <c r="F72" s="107"/>
      <c r="G72" s="107"/>
      <c r="H72" s="107"/>
    </row>
    <row r="73" spans="2:8" ht="12">
      <c r="B73" s="107"/>
      <c r="C73" s="107"/>
      <c r="D73" s="107"/>
      <c r="E73" s="107"/>
      <c r="F73" s="107"/>
      <c r="G73" s="107"/>
      <c r="H73" s="107"/>
    </row>
    <row r="74" spans="2:8" ht="12">
      <c r="B74" s="107"/>
      <c r="C74" s="107"/>
      <c r="D74" s="107"/>
      <c r="E74" s="107"/>
      <c r="F74" s="107"/>
      <c r="G74" s="107"/>
      <c r="H74" s="107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93"/>
      <c r="C77" s="47"/>
      <c r="D77" s="48"/>
      <c r="E77" s="95"/>
      <c r="F77" s="95"/>
      <c r="G77" s="44"/>
    </row>
    <row r="78" spans="2:6" ht="12">
      <c r="B78" s="94" t="s">
        <v>47</v>
      </c>
      <c r="C78" s="45"/>
      <c r="D78" s="44"/>
      <c r="E78" s="97" t="s">
        <v>48</v>
      </c>
      <c r="F78" s="97"/>
    </row>
    <row r="79" spans="2:6" ht="12">
      <c r="B79" s="94" t="s">
        <v>50</v>
      </c>
      <c r="C79" s="45"/>
      <c r="D79" s="44"/>
      <c r="E79" s="96" t="s">
        <v>49</v>
      </c>
      <c r="F79" s="96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21">
    <mergeCell ref="B62:C62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E77:F77"/>
    <mergeCell ref="E79:F79"/>
    <mergeCell ref="E78:F78"/>
    <mergeCell ref="B18:C18"/>
    <mergeCell ref="B4:F4"/>
    <mergeCell ref="B2:F2"/>
    <mergeCell ref="B5:F5"/>
    <mergeCell ref="B6:F6"/>
    <mergeCell ref="B7:F7"/>
    <mergeCell ref="B10:C10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cp:lastPrinted>2020-02-20T22:34:26Z</cp:lastPrinted>
  <dcterms:created xsi:type="dcterms:W3CDTF">2018-10-24T18:09:57Z</dcterms:created>
  <dcterms:modified xsi:type="dcterms:W3CDTF">2020-02-20T22:41:37Z</dcterms:modified>
  <cp:category/>
  <cp:version/>
  <cp:contentType/>
  <cp:contentStatus/>
</cp:coreProperties>
</file>