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BP" sheetId="1" r:id="rId1"/>
  </sheets>
  <externalReferences>
    <externalReference r:id="rId4"/>
  </externalReferences>
  <definedNames>
    <definedName name="_xlnm.Print_Area" localSheetId="0">'BP'!$A$1:$G$86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<sst xmlns="http://schemas.openxmlformats.org/spreadsheetml/2006/main" count="67" uniqueCount="47">
  <si>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</si>
  <si>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</si>
  <si>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</si>
  <si>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</si>
  <si>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</si>
  <si>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</si>
  <si>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</si>
  <si>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</si>
  <si>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</si>
  <si>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</si>
  <si>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</si>
  <si>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</si>
  <si>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</si>
  <si>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</si>
  <si>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</si>
  <si>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</si>
  <si>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</si>
  <si>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</si>
  <si>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</si>
  <si>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</si>
  <si>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</si>
  <si>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</si>
  <si>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</si>
  <si>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</si>
  <si>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</si>
  <si>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</si>
  <si>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</si>
  <si>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</si>
  <si>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</si>
  <si>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</si>
  <si>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</si>
  <si>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</si>
  <si>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</si>
  <si>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</si>
  <si>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</si>
  <si>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</si>
  <si>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</si>
  <si>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</si>
  <si>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</si>
  <si>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</si>
  <si>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</si>
  <si>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</si>
  <si>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</si>
  <si>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</si>
  <si>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</si>
  <si>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</si>
  <si>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UNIDAD DE SERVICIOS PARA LA EDUCACION BASICA EN EL ESTADO DE QUERETARO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</si>
</sst>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1981200</xdr:colOff>
      <xdr:row>78</xdr:row>
      <xdr:rowOff>19050</xdr:rowOff>
    </xdr:from>
    <xdr:to>
      <xdr:col>2</xdr:col>
      <xdr:colOff>1447800</xdr:colOff>
      <xdr:row>83</xdr:row>
      <xdr:rowOff>95250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2162175" y="12039600"/>
          <a:ext cx="24574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JOSÉ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LOZANO VACA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DEPARTAMENTO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DEPARTAMENTO DE RECURSOS FINANCIEROS</a:t>
          </a:r>
        </a:p>
      </xdr:txBody>
    </xdr:sp>
    <xdr:clientData/>
  </xdr:twoCellAnchor>
  <xdr:twoCellAnchor>
    <xdr:from>
      <xdr:col>3</xdr:col>
      <xdr:colOff>904875</xdr:colOff>
      <xdr:row>77</xdr:row>
      <xdr:rowOff>0</xdr:rowOff>
    </xdr:from>
    <xdr:to>
      <xdr:col>5</xdr:col>
      <xdr:colOff>257175</xdr:colOff>
      <xdr:row>83</xdr:row>
      <xdr:rowOff>114300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6181725" y="11868150"/>
          <a:ext cx="24098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RICARDO SALVADOR BACA MUÑOZ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DIRECCION DE ADMINISTRACION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62">
      <selection activeCell="F76" sqref="F76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46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7664544674</v>
      </c>
      <c r="E12" s="11">
        <f>+E13+E14+E15</f>
        <v>8119988332.81</v>
      </c>
      <c r="F12" s="52">
        <f>+F13+F14+F15</f>
        <v>8119988332.81</v>
      </c>
      <c r="G12" s="1"/>
    </row>
    <row r="13" spans="2:6" ht="12">
      <c r="B13" s="53" t="s">
        <v>6</v>
      </c>
      <c r="C13" s="12"/>
      <c r="D13" s="13">
        <v>776461483</v>
      </c>
      <c r="E13" s="14">
        <v>980374212.8100001</v>
      </c>
      <c r="F13" s="54">
        <v>980374212.8100001</v>
      </c>
    </row>
    <row r="14" spans="2:6" ht="12">
      <c r="B14" s="55" t="s">
        <v>7</v>
      </c>
      <c r="C14" s="16"/>
      <c r="D14" s="17">
        <v>6888083191</v>
      </c>
      <c r="E14" s="18">
        <v>7139614120</v>
      </c>
      <c r="F14" s="56">
        <v>7139614120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7664812098.000001</v>
      </c>
      <c r="E16" s="22">
        <f>+E17+E18</f>
        <v>8094694889.569989</v>
      </c>
      <c r="F16" s="59">
        <f>+F17+F18</f>
        <v>8090846169.14999</v>
      </c>
    </row>
    <row r="17" spans="2:6" ht="12">
      <c r="B17" s="53" t="s">
        <v>10</v>
      </c>
      <c r="C17" s="12"/>
      <c r="D17" s="23">
        <v>776728907</v>
      </c>
      <c r="E17" s="24">
        <v>958520613.0599998</v>
      </c>
      <c r="F17" s="60">
        <v>958384379.88</v>
      </c>
    </row>
    <row r="18" spans="2:6" ht="12">
      <c r="B18" s="93" t="s">
        <v>11</v>
      </c>
      <c r="C18" s="94"/>
      <c r="D18" s="23">
        <v>6888083191.000001</v>
      </c>
      <c r="E18" s="24">
        <v>7136174276.50999</v>
      </c>
      <c r="F18" s="60">
        <v>7132461789.26999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1569431.78</v>
      </c>
      <c r="F19" s="59">
        <f>+F20+F21</f>
        <v>1569431.78</v>
      </c>
    </row>
    <row r="20" spans="2:6" ht="12">
      <c r="B20" s="61" t="s">
        <v>13</v>
      </c>
      <c r="C20" s="25"/>
      <c r="D20" s="26"/>
      <c r="E20" s="27">
        <v>267424</v>
      </c>
      <c r="F20" s="62">
        <v>267424</v>
      </c>
    </row>
    <row r="21" spans="2:6" ht="12">
      <c r="B21" s="101" t="s">
        <v>14</v>
      </c>
      <c r="C21" s="102"/>
      <c r="D21" s="28"/>
      <c r="E21" s="29">
        <v>1302007.78</v>
      </c>
      <c r="F21" s="63">
        <v>1302007.78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-267424.0000009537</v>
      </c>
      <c r="E23" s="22">
        <f>+E12-E16+E19</f>
        <v>26862875.020011216</v>
      </c>
      <c r="F23" s="59">
        <f>+F12-F16+F19</f>
        <v>30711595.44001034</v>
      </c>
    </row>
    <row r="24" spans="2:6" ht="12">
      <c r="B24" s="65" t="s">
        <v>16</v>
      </c>
      <c r="C24" s="32"/>
      <c r="D24" s="21">
        <f>+D23-D15</f>
        <v>-267424.0000009537</v>
      </c>
      <c r="E24" s="22">
        <f>+E23-E15</f>
        <v>26862875.020011216</v>
      </c>
      <c r="F24" s="59">
        <f>+F23-F15</f>
        <v>30711595.44001034</v>
      </c>
    </row>
    <row r="25" spans="2:6" ht="12">
      <c r="B25" s="65" t="s">
        <v>17</v>
      </c>
      <c r="C25" s="32"/>
      <c r="D25" s="21">
        <f>+D24-D19</f>
        <v>-267424.0000009537</v>
      </c>
      <c r="E25" s="22">
        <f>+E24-E19</f>
        <v>25293443.240011215</v>
      </c>
      <c r="F25" s="59">
        <f>+F24-F19</f>
        <v>29142163.660010338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-267424.0000009537</v>
      </c>
      <c r="E33" s="37">
        <f>+E25+E29</f>
        <v>25293443.240011215</v>
      </c>
      <c r="F33" s="68">
        <f>+F25+F29</f>
        <v>29142163.660010338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776461483</v>
      </c>
      <c r="E48" s="42">
        <f>E13</f>
        <v>980374212.8100001</v>
      </c>
      <c r="F48" s="69">
        <f>F13</f>
        <v>980374212.8100001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776728907</v>
      </c>
      <c r="E52" s="42">
        <f>E17</f>
        <v>958520613.0599998</v>
      </c>
      <c r="F52" s="71">
        <f>F17</f>
        <v>958384379.88</v>
      </c>
    </row>
    <row r="53" spans="2:6" ht="12">
      <c r="B53" s="64" t="s">
        <v>33</v>
      </c>
      <c r="C53" s="30"/>
      <c r="D53" s="8">
        <f>D20</f>
        <v>0</v>
      </c>
      <c r="E53" s="42">
        <f>E20</f>
        <v>267424</v>
      </c>
      <c r="F53" s="71">
        <f>F20</f>
        <v>267424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-267424</v>
      </c>
      <c r="E55" s="22">
        <f>+E48+E49-E52+E53</f>
        <v>22121023.75000024</v>
      </c>
      <c r="F55" s="59">
        <f>+F48+F49-F52+F53</f>
        <v>22257256.930000067</v>
      </c>
    </row>
    <row r="56" spans="2:6" ht="12.75" thickBot="1">
      <c r="B56" s="87" t="s">
        <v>35</v>
      </c>
      <c r="C56" s="31"/>
      <c r="D56" s="21">
        <f>+D55-D49</f>
        <v>-267424</v>
      </c>
      <c r="E56" s="22">
        <f>+E55-E49</f>
        <v>22121023.75000024</v>
      </c>
      <c r="F56" s="59">
        <f>+F55-F49</f>
        <v>22257256.930000067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6888083191</v>
      </c>
      <c r="E60" s="8">
        <f>E14</f>
        <v>7139614120</v>
      </c>
      <c r="F60" s="73">
        <f>F14</f>
        <v>7139614120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6888083191.000001</v>
      </c>
      <c r="E65" s="20">
        <f>E18</f>
        <v>7136174276.50999</v>
      </c>
      <c r="F65" s="58">
        <f>F18</f>
        <v>7132461789.26999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1302007.78</v>
      </c>
      <c r="F67" s="73">
        <f>F21</f>
        <v>1302007.78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-9.5367431640625E-07</v>
      </c>
      <c r="E69" s="22">
        <f>+E60+E61-E65+E67</f>
        <v>4741851.270010262</v>
      </c>
      <c r="F69" s="59">
        <f>+F60+F61-F65+F67</f>
        <v>8454338.510010032</v>
      </c>
    </row>
    <row r="70" spans="2:6" ht="12">
      <c r="B70" s="65" t="s">
        <v>41</v>
      </c>
      <c r="C70" s="32"/>
      <c r="D70" s="21">
        <f>+D69-D61</f>
        <v>-9.5367431640625E-07</v>
      </c>
      <c r="E70" s="22">
        <f>+E69-E61</f>
        <v>4741851.270010262</v>
      </c>
      <c r="F70" s="59">
        <f>+F69-F61</f>
        <v>8454338.510010032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Guadalupe Marisol Bahena Aguillon</cp:lastModifiedBy>
  <cp:lastPrinted>2020-02-13T01:01:10Z</cp:lastPrinted>
  <dcterms:created xsi:type="dcterms:W3CDTF">2018-10-24T18:09:57Z</dcterms:created>
  <dcterms:modified xsi:type="dcterms:W3CDTF">2020-02-13T01:01:17Z</dcterms:modified>
  <cp:category/>
  <cp:version/>
  <cp:contentType/>
  <cp:contentStatus/>
</cp:coreProperties>
</file>