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<sst xmlns="http://schemas.openxmlformats.org/spreadsheetml/2006/main" count="42" uniqueCount="42">
  <si>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</si>
  <si>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</si>
  <si>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</si>
  <si>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</si>
  <si>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</si>
  <si>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</si>
  <si>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</si>
  <si>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</si>
  <si>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</si>
  <si>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</si>
  <si>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</si>
  <si>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</si>
  <si>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</si>
  <si>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</si>
  <si>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</si>
  <si>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</si>
  <si>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AEROPUERTO INTERCONTINENTAL DE QUERÉTARO, S.A. DE C.V.</t>
  </si>
  <si>
    <t>Bienes Muebles, Inmuebles e Intangibles</t>
  </si>
  <si>
    <t>Segunda Etapa de CCTV (Circuito Cerrado)</t>
  </si>
  <si>
    <t>Equipo CT Para Equipaje Documentado</t>
  </si>
  <si>
    <t>Barredora Tipo Aeroportuario</t>
  </si>
  <si>
    <t>Nueva Flotilla Vehicular</t>
  </si>
  <si>
    <t>Adquisición de Aerocars</t>
  </si>
  <si>
    <t>Adquisicion de Camion Para la Extinción de Incendios</t>
  </si>
  <si>
    <t>Adquisicion y puesta en marcha de sistema de audio y voceo distribuido para el AIQ</t>
  </si>
  <si>
    <t>Instalación de portal de registro para control de accesos de TIAS</t>
  </si>
  <si>
    <t>Adquisicion de Tractor</t>
  </si>
  <si>
    <t>Sistema Digital con Videowalls</t>
  </si>
  <si>
    <t>Bandas Para Equipaje</t>
  </si>
  <si>
    <t>Adquisición de Sistema de Inspección de RX</t>
  </si>
  <si>
    <t>Mobiliario y Equipo Para Ampliación AIQ</t>
  </si>
  <si>
    <t>Adquisición de Equipo de Computo</t>
  </si>
  <si>
    <t>Instalación de Fibra Optica en Plataforma</t>
  </si>
  <si>
    <t>Modulo CRM - Gestión de relación con clientes</t>
  </si>
  <si>
    <t>Inversión Pública</t>
  </si>
  <si>
    <t>Retiro de Rampa de Plataforma y Ampliación SUE</t>
  </si>
  <si>
    <t>Retiro de Rampa de Acceso y Colocación de Escaleras Eléctricas</t>
  </si>
  <si>
    <t>SITE Alterno Para Área de Informática</t>
  </si>
  <si>
    <t>Ampliación de Oficinas</t>
  </si>
  <si>
    <t>Acabados y Mejoras en Anden, Edificio Terminal y Oficinas</t>
  </si>
  <si>
    <t>Elevador en Zona de Llegadas Internacionales</t>
  </si>
  <si>
    <t>Ampliación de Plataforma de carga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</si>
</sst>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justify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4" fillId="33" borderId="18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8" xfId="48" applyNumberFormat="1" applyFont="1" applyFill="1" applyBorder="1" applyAlignment="1" applyProtection="1">
      <alignment horizontal="center" vertical="center" wrapText="1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top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8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50</xdr:row>
      <xdr:rowOff>142875</xdr:rowOff>
    </xdr:from>
    <xdr:to>
      <xdr:col>2</xdr:col>
      <xdr:colOff>2724150</xdr:colOff>
      <xdr:row>54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7381875"/>
          <a:ext cx="3038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  Jesús Arredondo Velázquez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</a:t>
          </a:r>
        </a:p>
      </xdr:txBody>
    </xdr:sp>
    <xdr:clientData/>
  </xdr:twoCellAnchor>
  <xdr:twoCellAnchor>
    <xdr:from>
      <xdr:col>4</xdr:col>
      <xdr:colOff>657225</xdr:colOff>
      <xdr:row>50</xdr:row>
      <xdr:rowOff>142875</xdr:rowOff>
    </xdr:from>
    <xdr:to>
      <xdr:col>8</xdr:col>
      <xdr:colOff>828675</xdr:colOff>
      <xdr:row>54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981700" y="7381875"/>
          <a:ext cx="3562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Alejandra Espinosa Lámbarri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Coordinadora Administrativa</a:t>
          </a:r>
        </a:p>
      </xdr:txBody>
    </xdr:sp>
    <xdr:clientData/>
  </xdr:twoCellAnchor>
  <xdr:twoCellAnchor>
    <xdr:from>
      <xdr:col>1</xdr:col>
      <xdr:colOff>123825</xdr:colOff>
      <xdr:row>52</xdr:row>
      <xdr:rowOff>57150</xdr:rowOff>
    </xdr:from>
    <xdr:to>
      <xdr:col>2</xdr:col>
      <xdr:colOff>2543175</xdr:colOff>
      <xdr:row>52</xdr:row>
      <xdr:rowOff>66675</xdr:rowOff>
    </xdr:to>
    <xdr:sp>
      <xdr:nvSpPr>
        <xdr:cNvPr id="3" name="Conector recto 3"/>
        <xdr:cNvSpPr>
          <a:spLocks/>
        </xdr:cNvSpPr>
      </xdr:nvSpPr>
      <xdr:spPr>
        <a:xfrm>
          <a:off x="276225" y="7620000"/>
          <a:ext cx="27241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52</xdr:row>
      <xdr:rowOff>66675</xdr:rowOff>
    </xdr:from>
    <xdr:to>
      <xdr:col>8</xdr:col>
      <xdr:colOff>266700</xdr:colOff>
      <xdr:row>52</xdr:row>
      <xdr:rowOff>66675</xdr:rowOff>
    </xdr:to>
    <xdr:sp>
      <xdr:nvSpPr>
        <xdr:cNvPr id="4" name="Conector recto 4"/>
        <xdr:cNvSpPr>
          <a:spLocks/>
        </xdr:cNvSpPr>
      </xdr:nvSpPr>
      <xdr:spPr>
        <a:xfrm>
          <a:off x="6334125" y="76295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38">
      <selection activeCell="C52" sqref="C52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 t="s">
        <v>17</v>
      </c>
      <c r="C13" s="28"/>
      <c r="D13" s="16">
        <f>SUM(D15:D30)</f>
        <v>32421182</v>
      </c>
      <c r="E13" s="16">
        <f>SUM(E15:E30)</f>
        <v>50767332.32</v>
      </c>
      <c r="F13" s="16">
        <f aca="true" t="shared" si="0" ref="F13:F44">+D13+E13</f>
        <v>83188514.32</v>
      </c>
      <c r="G13" s="16">
        <f>SUM(G15:G30)</f>
        <v>56744434.660000004</v>
      </c>
      <c r="H13" s="16">
        <f>SUM(H15:H30)</f>
        <v>56744434.660000004</v>
      </c>
      <c r="I13" s="16">
        <f aca="true" t="shared" si="1" ref="I13:I44">+F13-G13</f>
        <v>26444079.65999999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 t="s">
        <v>18</v>
      </c>
      <c r="D15" s="17">
        <v>10000000</v>
      </c>
      <c r="E15" s="17">
        <v>5000000</v>
      </c>
      <c r="F15" s="17">
        <f t="shared" si="0"/>
        <v>15000000</v>
      </c>
      <c r="G15" s="17">
        <v>8953800</v>
      </c>
      <c r="H15" s="17">
        <v>8953800</v>
      </c>
      <c r="I15" s="17">
        <f t="shared" si="1"/>
        <v>6046200</v>
      </c>
    </row>
    <row r="16" spans="2:9" s="8" customFormat="1" ht="12" customHeight="1">
      <c r="B16" s="11"/>
      <c r="C16" s="12" t="s">
        <v>19</v>
      </c>
      <c r="D16" s="17">
        <v>3000000</v>
      </c>
      <c r="E16" s="17">
        <v>-500000</v>
      </c>
      <c r="F16" s="17">
        <f t="shared" si="0"/>
        <v>2500000</v>
      </c>
      <c r="G16" s="17">
        <v>0</v>
      </c>
      <c r="H16" s="17">
        <v>0</v>
      </c>
      <c r="I16" s="17">
        <f t="shared" si="1"/>
        <v>2500000</v>
      </c>
    </row>
    <row r="17" spans="2:9" s="8" customFormat="1" ht="12" customHeight="1">
      <c r="B17" s="11"/>
      <c r="C17" s="12" t="s">
        <v>20</v>
      </c>
      <c r="D17" s="17">
        <v>8077160</v>
      </c>
      <c r="E17" s="17">
        <v>-477160</v>
      </c>
      <c r="F17" s="17">
        <f t="shared" si="0"/>
        <v>7600000</v>
      </c>
      <c r="G17" s="17">
        <v>7600000</v>
      </c>
      <c r="H17" s="17">
        <v>7600000</v>
      </c>
      <c r="I17" s="17">
        <f t="shared" si="1"/>
        <v>0</v>
      </c>
    </row>
    <row r="18" spans="2:9" s="8" customFormat="1" ht="12" customHeight="1">
      <c r="B18" s="11"/>
      <c r="C18" s="12" t="s">
        <v>21</v>
      </c>
      <c r="D18" s="17">
        <v>7094022</v>
      </c>
      <c r="E18" s="17">
        <v>-1581780.2799999993</v>
      </c>
      <c r="F18" s="17">
        <f t="shared" si="0"/>
        <v>5512241.720000001</v>
      </c>
      <c r="G18" s="17">
        <v>5511378.8</v>
      </c>
      <c r="H18" s="17">
        <v>5511378.8</v>
      </c>
      <c r="I18" s="17">
        <f t="shared" si="1"/>
        <v>862.9200000008568</v>
      </c>
    </row>
    <row r="19" spans="2:9" s="8" customFormat="1" ht="12" customHeight="1">
      <c r="B19" s="11"/>
      <c r="C19" s="12" t="s">
        <v>22</v>
      </c>
      <c r="D19" s="17">
        <v>2250000</v>
      </c>
      <c r="E19" s="17">
        <v>-181034.49</v>
      </c>
      <c r="F19" s="17">
        <f t="shared" si="0"/>
        <v>2068965.51</v>
      </c>
      <c r="G19" s="17">
        <v>2068965.5</v>
      </c>
      <c r="H19" s="17">
        <v>2068965.5</v>
      </c>
      <c r="I19" s="17">
        <f t="shared" si="1"/>
        <v>0.010000000009313226</v>
      </c>
    </row>
    <row r="20" spans="2:9" s="8" customFormat="1" ht="12" customHeight="1">
      <c r="B20" s="11"/>
      <c r="C20" s="12" t="s">
        <v>23</v>
      </c>
      <c r="D20" s="17">
        <v>0</v>
      </c>
      <c r="E20" s="17">
        <v>27940000</v>
      </c>
      <c r="F20" s="17">
        <f t="shared" si="0"/>
        <v>27940000</v>
      </c>
      <c r="G20" s="17">
        <v>13970000</v>
      </c>
      <c r="H20" s="17">
        <v>13970000</v>
      </c>
      <c r="I20" s="17">
        <f t="shared" si="1"/>
        <v>13970000</v>
      </c>
    </row>
    <row r="21" spans="2:9" s="8" customFormat="1" ht="12" customHeight="1">
      <c r="B21" s="11"/>
      <c r="C21" s="12" t="s">
        <v>24</v>
      </c>
      <c r="D21" s="17">
        <v>0</v>
      </c>
      <c r="E21" s="17">
        <v>1546029.1400000001</v>
      </c>
      <c r="F21" s="17">
        <f t="shared" si="0"/>
        <v>1546029.1400000001</v>
      </c>
      <c r="G21" s="17">
        <v>1545829.1300000001</v>
      </c>
      <c r="H21" s="17">
        <v>1545829.1300000001</v>
      </c>
      <c r="I21" s="17">
        <f t="shared" si="1"/>
        <v>200.0100000000093</v>
      </c>
    </row>
    <row r="22" spans="2:9" s="8" customFormat="1" ht="12" customHeight="1">
      <c r="B22" s="32"/>
      <c r="C22" s="12" t="s">
        <v>25</v>
      </c>
      <c r="D22" s="16">
        <v>0</v>
      </c>
      <c r="E22" s="17">
        <v>1485000</v>
      </c>
      <c r="F22" s="17">
        <f t="shared" si="0"/>
        <v>1485000</v>
      </c>
      <c r="G22" s="17">
        <v>297000</v>
      </c>
      <c r="H22" s="17">
        <v>297000</v>
      </c>
      <c r="I22" s="17">
        <f t="shared" si="1"/>
        <v>1188000</v>
      </c>
    </row>
    <row r="23" spans="2:9" s="8" customFormat="1" ht="12" customHeight="1">
      <c r="B23" s="11"/>
      <c r="C23" s="12" t="s">
        <v>26</v>
      </c>
      <c r="D23" s="17">
        <v>0</v>
      </c>
      <c r="E23" s="17">
        <v>800000</v>
      </c>
      <c r="F23" s="17">
        <f t="shared" si="0"/>
        <v>800000</v>
      </c>
      <c r="G23" s="17">
        <v>0</v>
      </c>
      <c r="H23" s="17">
        <v>0</v>
      </c>
      <c r="I23" s="17">
        <f t="shared" si="1"/>
        <v>800000</v>
      </c>
    </row>
    <row r="24" spans="2:9" s="8" customFormat="1" ht="12" customHeight="1">
      <c r="B24" s="11"/>
      <c r="C24" s="12" t="s">
        <v>27</v>
      </c>
      <c r="D24" s="17">
        <v>0</v>
      </c>
      <c r="E24" s="17">
        <v>4500000</v>
      </c>
      <c r="F24" s="17">
        <f t="shared" si="0"/>
        <v>4500000</v>
      </c>
      <c r="G24" s="17">
        <v>4447183.96</v>
      </c>
      <c r="H24" s="17">
        <v>4447183.96</v>
      </c>
      <c r="I24" s="17">
        <f t="shared" si="1"/>
        <v>52816.04000000004</v>
      </c>
    </row>
    <row r="25" spans="2:9" s="8" customFormat="1" ht="12" customHeight="1">
      <c r="B25" s="11"/>
      <c r="C25" s="12" t="s">
        <v>28</v>
      </c>
      <c r="D25" s="17">
        <v>0</v>
      </c>
      <c r="E25" s="17">
        <v>471000</v>
      </c>
      <c r="F25" s="17">
        <f t="shared" si="0"/>
        <v>471000</v>
      </c>
      <c r="G25" s="17">
        <v>471000</v>
      </c>
      <c r="H25" s="17">
        <v>471000</v>
      </c>
      <c r="I25" s="17">
        <f t="shared" si="1"/>
        <v>0</v>
      </c>
    </row>
    <row r="26" spans="2:9" s="8" customFormat="1" ht="12" customHeight="1">
      <c r="B26" s="11"/>
      <c r="C26" s="12" t="s">
        <v>29</v>
      </c>
      <c r="D26" s="17">
        <v>2000000</v>
      </c>
      <c r="E26" s="17">
        <v>-114000</v>
      </c>
      <c r="F26" s="17">
        <f t="shared" si="0"/>
        <v>1886000</v>
      </c>
      <c r="G26" s="17">
        <v>0</v>
      </c>
      <c r="H26" s="17">
        <v>0</v>
      </c>
      <c r="I26" s="17">
        <f t="shared" si="1"/>
        <v>1886000</v>
      </c>
    </row>
    <row r="27" spans="2:9" s="8" customFormat="1" ht="12" customHeight="1">
      <c r="B27" s="11"/>
      <c r="C27" s="12" t="s">
        <v>30</v>
      </c>
      <c r="D27" s="17">
        <v>0</v>
      </c>
      <c r="E27" s="17">
        <v>3075278.92</v>
      </c>
      <c r="F27" s="17">
        <f t="shared" si="0"/>
        <v>3075278.92</v>
      </c>
      <c r="G27" s="17">
        <v>3075278.88</v>
      </c>
      <c r="H27" s="17">
        <v>3075278.88</v>
      </c>
      <c r="I27" s="17">
        <f t="shared" si="1"/>
        <v>0.0400000000372529</v>
      </c>
    </row>
    <row r="28" spans="2:9" s="8" customFormat="1" ht="12" customHeight="1">
      <c r="B28" s="11"/>
      <c r="C28" s="12" t="s">
        <v>31</v>
      </c>
      <c r="D28" s="17">
        <v>0</v>
      </c>
      <c r="E28" s="17">
        <v>3217998.91</v>
      </c>
      <c r="F28" s="17">
        <f t="shared" si="0"/>
        <v>3217998.91</v>
      </c>
      <c r="G28" s="17">
        <v>3217998.53</v>
      </c>
      <c r="H28" s="17">
        <v>3217998.53</v>
      </c>
      <c r="I28" s="17">
        <f t="shared" si="1"/>
        <v>0.3800000003539026</v>
      </c>
    </row>
    <row r="29" spans="2:9" s="8" customFormat="1" ht="12" customHeight="1">
      <c r="B29" s="11"/>
      <c r="C29" s="12" t="s">
        <v>32</v>
      </c>
      <c r="D29" s="17">
        <v>0</v>
      </c>
      <c r="E29" s="17">
        <v>4696000.12</v>
      </c>
      <c r="F29" s="17">
        <f t="shared" si="0"/>
        <v>4696000.12</v>
      </c>
      <c r="G29" s="17">
        <v>4695999.859999999</v>
      </c>
      <c r="H29" s="17">
        <v>4695999.859999999</v>
      </c>
      <c r="I29" s="17">
        <f t="shared" si="1"/>
        <v>0.26000000070780516</v>
      </c>
    </row>
    <row r="30" spans="2:9" s="8" customFormat="1" ht="12" customHeight="1">
      <c r="B30" s="32"/>
      <c r="C30" s="12" t="s">
        <v>33</v>
      </c>
      <c r="D30" s="16">
        <v>0</v>
      </c>
      <c r="E30" s="17">
        <v>890000</v>
      </c>
      <c r="F30" s="17">
        <f t="shared" si="0"/>
        <v>890000</v>
      </c>
      <c r="G30" s="17">
        <v>890000</v>
      </c>
      <c r="H30" s="17">
        <v>890000</v>
      </c>
      <c r="I30" s="17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27" t="s">
        <v>34</v>
      </c>
      <c r="C32" s="28"/>
      <c r="D32" s="16">
        <f>SUM(D34:D40)</f>
        <v>15802806.346551724</v>
      </c>
      <c r="E32" s="16">
        <f>SUM(E34:E40)</f>
        <v>72884777.03344828</v>
      </c>
      <c r="F32" s="16">
        <f t="shared" si="0"/>
        <v>88687583.38</v>
      </c>
      <c r="G32" s="16">
        <f>SUM(G34:G40)</f>
        <v>26577746.67</v>
      </c>
      <c r="H32" s="16">
        <f>SUM(H34:H40)</f>
        <v>26577746.67</v>
      </c>
      <c r="I32" s="16">
        <f t="shared" si="1"/>
        <v>62109836.70999999</v>
      </c>
    </row>
    <row r="33" spans="2:9" s="8" customFormat="1" ht="3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 t="s">
        <v>35</v>
      </c>
      <c r="D34" s="17">
        <v>10801117.166551724</v>
      </c>
      <c r="E34" s="17">
        <v>-4888758.796551724</v>
      </c>
      <c r="F34" s="17">
        <f t="shared" si="0"/>
        <v>5912358.37</v>
      </c>
      <c r="G34" s="17">
        <v>3524879.29</v>
      </c>
      <c r="H34" s="17">
        <v>3524879.29</v>
      </c>
      <c r="I34" s="17">
        <f t="shared" si="1"/>
        <v>2387479.08</v>
      </c>
    </row>
    <row r="35" spans="2:9" s="8" customFormat="1" ht="12" customHeight="1">
      <c r="B35" s="11"/>
      <c r="C35" s="12" t="s">
        <v>36</v>
      </c>
      <c r="D35" s="17">
        <v>1551689.18</v>
      </c>
      <c r="E35" s="17">
        <v>0</v>
      </c>
      <c r="F35" s="17">
        <f t="shared" si="0"/>
        <v>1551689.18</v>
      </c>
      <c r="G35" s="17">
        <v>1522686.86</v>
      </c>
      <c r="H35" s="17">
        <v>1522686.86</v>
      </c>
      <c r="I35" s="17">
        <f t="shared" si="1"/>
        <v>29002.319999999832</v>
      </c>
    </row>
    <row r="36" spans="2:9" s="8" customFormat="1" ht="12" customHeight="1">
      <c r="B36" s="11"/>
      <c r="C36" s="12" t="s">
        <v>37</v>
      </c>
      <c r="D36" s="17">
        <v>3100000</v>
      </c>
      <c r="E36" s="17">
        <v>5021852.9</v>
      </c>
      <c r="F36" s="17">
        <f t="shared" si="0"/>
        <v>8121852.9</v>
      </c>
      <c r="G36" s="17">
        <v>7969591.380000001</v>
      </c>
      <c r="H36" s="17">
        <v>7969591.380000001</v>
      </c>
      <c r="I36" s="17">
        <f t="shared" si="1"/>
        <v>152261.51999999955</v>
      </c>
    </row>
    <row r="37" spans="2:9" s="8" customFormat="1" ht="12" customHeight="1">
      <c r="B37" s="11"/>
      <c r="C37" s="12" t="s">
        <v>38</v>
      </c>
      <c r="D37" s="17">
        <v>350000</v>
      </c>
      <c r="E37" s="17">
        <v>1237731.35</v>
      </c>
      <c r="F37" s="17">
        <f t="shared" si="0"/>
        <v>1587731.35</v>
      </c>
      <c r="G37" s="17">
        <v>1560641.13</v>
      </c>
      <c r="H37" s="17">
        <v>1560641.13</v>
      </c>
      <c r="I37" s="17">
        <f t="shared" si="1"/>
        <v>27090.220000000205</v>
      </c>
    </row>
    <row r="38" spans="2:9" s="8" customFormat="1" ht="12" customHeight="1">
      <c r="B38" s="11"/>
      <c r="C38" s="12" t="s">
        <v>39</v>
      </c>
      <c r="D38" s="17">
        <v>0</v>
      </c>
      <c r="E38" s="17">
        <v>73526</v>
      </c>
      <c r="F38" s="17">
        <f t="shared" si="0"/>
        <v>73526</v>
      </c>
      <c r="G38" s="17">
        <v>73526</v>
      </c>
      <c r="H38" s="17">
        <v>73526</v>
      </c>
      <c r="I38" s="17">
        <f t="shared" si="1"/>
        <v>0</v>
      </c>
    </row>
    <row r="39" spans="2:9" s="8" customFormat="1" ht="12" customHeight="1">
      <c r="B39" s="11"/>
      <c r="C39" s="12" t="s">
        <v>40</v>
      </c>
      <c r="D39" s="17">
        <v>0</v>
      </c>
      <c r="E39" s="17">
        <v>2344259.3000000003</v>
      </c>
      <c r="F39" s="17">
        <f t="shared" si="0"/>
        <v>2344259.3000000003</v>
      </c>
      <c r="G39" s="17">
        <v>728380.33</v>
      </c>
      <c r="H39" s="17">
        <v>728380.33</v>
      </c>
      <c r="I39" s="17">
        <f t="shared" si="1"/>
        <v>1615878.9700000002</v>
      </c>
    </row>
    <row r="40" spans="2:9" s="8" customFormat="1" ht="12" customHeight="1">
      <c r="B40" s="32"/>
      <c r="C40" s="12" t="s">
        <v>41</v>
      </c>
      <c r="D40" s="16">
        <v>0</v>
      </c>
      <c r="E40" s="17">
        <v>69096166.28</v>
      </c>
      <c r="F40" s="17">
        <f t="shared" si="0"/>
        <v>69096166.28</v>
      </c>
      <c r="G40" s="17">
        <v>11198041.68</v>
      </c>
      <c r="H40" s="17">
        <v>11198041.68</v>
      </c>
      <c r="I40" s="17">
        <f t="shared" si="1"/>
        <v>57898124.6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+D13+D32</f>
        <v>48223988.346551724</v>
      </c>
      <c r="E45" s="18">
        <f>+E13+E32</f>
        <v>123652109.35344827</v>
      </c>
      <c r="F45" s="18">
        <f>+D45+E45</f>
        <v>171876097.7</v>
      </c>
      <c r="G45" s="18">
        <f>+G13+G32</f>
        <v>83322181.33000001</v>
      </c>
      <c r="H45" s="18">
        <f>+H13+H32</f>
        <v>83322181.33000001</v>
      </c>
      <c r="I45" s="18">
        <f>+F45-G45</f>
        <v>88553916.36999997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1">
    <mergeCell ref="B2:I2"/>
    <mergeCell ref="B5:I5"/>
    <mergeCell ref="B6:I6"/>
    <mergeCell ref="B7:I7"/>
    <mergeCell ref="A4:J4"/>
    <mergeCell ref="B9:C11"/>
    <mergeCell ref="B32:C32"/>
    <mergeCell ref="D9:H9"/>
    <mergeCell ref="I9:I10"/>
    <mergeCell ref="B13:C13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Antonio Ramirez Gil</cp:lastModifiedBy>
  <cp:lastPrinted>2020-02-19T04:51:33Z</cp:lastPrinted>
  <dcterms:created xsi:type="dcterms:W3CDTF">2017-12-21T15:10:09Z</dcterms:created>
  <dcterms:modified xsi:type="dcterms:W3CDTF">2020-02-19T04:52:08Z</dcterms:modified>
  <cp:category/>
  <cp:version/>
  <cp:contentType/>
  <cp:contentStatus/>
</cp:coreProperties>
</file>